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cer1\Dropbox\ExcelNova.org\02 Content\2012\2012.07.30 Dashboard Tutorial 1\"/>
    </mc:Choice>
  </mc:AlternateContent>
  <bookViews>
    <workbookView xWindow="0" yWindow="0" windowWidth="19200" windowHeight="12285"/>
  </bookViews>
  <sheets>
    <sheet name="Dashboard" sheetId="3" r:id="rId1"/>
    <sheet name="Daten" sheetId="2" r:id="rId2"/>
    <sheet name="Stage" sheetId="4" r:id="rId3"/>
  </sheets>
  <definedNames>
    <definedName name="OptionButton">Stage!$C$3</definedName>
    <definedName name="OptionButtonMultiplier">Stage!$D$3</definedName>
    <definedName name="Scrollbar">Stage!$C$2</definedName>
  </definedNames>
  <calcPr calcId="152511"/>
</workbook>
</file>

<file path=xl/calcChain.xml><?xml version="1.0" encoding="utf-8"?>
<calcChain xmlns="http://schemas.openxmlformats.org/spreadsheetml/2006/main">
  <c r="D3" i="4" l="1"/>
  <c r="D15" i="3" s="1"/>
  <c r="M9" i="2"/>
  <c r="N9" i="2"/>
  <c r="O9" i="2"/>
  <c r="P9" i="2"/>
  <c r="Q9" i="2"/>
  <c r="R9" i="2"/>
  <c r="S9" i="2"/>
  <c r="T9" i="2"/>
  <c r="M10" i="2"/>
  <c r="N10" i="2"/>
  <c r="O10" i="2"/>
  <c r="P10" i="2"/>
  <c r="Q10" i="2"/>
  <c r="R10" i="2"/>
  <c r="S10" i="2"/>
  <c r="T10" i="2"/>
  <c r="M11" i="2"/>
  <c r="N11" i="2"/>
  <c r="O11" i="2"/>
  <c r="P11" i="2"/>
  <c r="Q11" i="2"/>
  <c r="R11" i="2"/>
  <c r="S11" i="2"/>
  <c r="T11" i="2"/>
  <c r="M12" i="2"/>
  <c r="N12" i="2"/>
  <c r="O12" i="2"/>
  <c r="P12" i="2"/>
  <c r="Q12" i="2"/>
  <c r="R12" i="2"/>
  <c r="S12" i="2"/>
  <c r="T12" i="2"/>
  <c r="M13" i="2"/>
  <c r="N13" i="2"/>
  <c r="O13" i="2"/>
  <c r="P13" i="2"/>
  <c r="Q13" i="2"/>
  <c r="R13" i="2"/>
  <c r="S13" i="2"/>
  <c r="T13" i="2"/>
  <c r="M14" i="2"/>
  <c r="N14" i="2"/>
  <c r="O14" i="2"/>
  <c r="P14" i="2"/>
  <c r="Q14" i="2"/>
  <c r="R14" i="2"/>
  <c r="S14" i="2"/>
  <c r="T14" i="2"/>
  <c r="M15" i="2"/>
  <c r="N15" i="2"/>
  <c r="O15" i="2"/>
  <c r="P15" i="2"/>
  <c r="Q15" i="2"/>
  <c r="R15" i="2"/>
  <c r="S15" i="2"/>
  <c r="T15" i="2"/>
  <c r="M16" i="2"/>
  <c r="N16" i="2"/>
  <c r="O16" i="2"/>
  <c r="P16" i="2"/>
  <c r="Q16" i="2"/>
  <c r="R16" i="2"/>
  <c r="S16" i="2"/>
  <c r="T16" i="2"/>
  <c r="M17" i="2"/>
  <c r="N17" i="2"/>
  <c r="O17" i="2"/>
  <c r="P17" i="2"/>
  <c r="Q17" i="2"/>
  <c r="R17" i="2"/>
  <c r="S17" i="2"/>
  <c r="T17" i="2"/>
  <c r="M18" i="2"/>
  <c r="N18" i="2"/>
  <c r="O18" i="2"/>
  <c r="P18" i="2"/>
  <c r="Q18" i="2"/>
  <c r="R18" i="2"/>
  <c r="S18" i="2"/>
  <c r="T18" i="2"/>
  <c r="M19" i="2"/>
  <c r="N19" i="2"/>
  <c r="O19" i="2"/>
  <c r="P19" i="2"/>
  <c r="Q19" i="2"/>
  <c r="R19" i="2"/>
  <c r="S19" i="2"/>
  <c r="T19" i="2"/>
  <c r="M20" i="2"/>
  <c r="N20" i="2"/>
  <c r="O20" i="2"/>
  <c r="P20" i="2"/>
  <c r="Q20" i="2"/>
  <c r="R20" i="2"/>
  <c r="S20" i="2"/>
  <c r="T20" i="2"/>
  <c r="M21" i="2"/>
  <c r="N21" i="2"/>
  <c r="O21" i="2"/>
  <c r="P21" i="2"/>
  <c r="Q21" i="2"/>
  <c r="R21" i="2"/>
  <c r="S21" i="2"/>
  <c r="T21" i="2"/>
  <c r="M22" i="2"/>
  <c r="N22" i="2"/>
  <c r="O22" i="2"/>
  <c r="P22" i="2"/>
  <c r="Q22" i="2"/>
  <c r="R22" i="2"/>
  <c r="S22" i="2"/>
  <c r="T22" i="2"/>
  <c r="M23" i="2"/>
  <c r="N23" i="2"/>
  <c r="O23" i="2"/>
  <c r="P23" i="2"/>
  <c r="Q23" i="2"/>
  <c r="R23" i="2"/>
  <c r="S23" i="2"/>
  <c r="T23" i="2"/>
  <c r="M24" i="2"/>
  <c r="N24" i="2"/>
  <c r="O24" i="2"/>
  <c r="P24" i="2"/>
  <c r="Q24" i="2"/>
  <c r="R24" i="2"/>
  <c r="S24" i="2"/>
  <c r="T24" i="2"/>
  <c r="M25" i="2"/>
  <c r="N25" i="2"/>
  <c r="O25" i="2"/>
  <c r="P25" i="2"/>
  <c r="Q25" i="2"/>
  <c r="R25" i="2"/>
  <c r="S25" i="2"/>
  <c r="T25" i="2"/>
  <c r="M26" i="2"/>
  <c r="N26" i="2"/>
  <c r="O26" i="2"/>
  <c r="P26" i="2"/>
  <c r="Q26" i="2"/>
  <c r="R26" i="2"/>
  <c r="S26" i="2"/>
  <c r="T26" i="2"/>
  <c r="M27" i="2"/>
  <c r="N27" i="2"/>
  <c r="O27" i="2"/>
  <c r="P27" i="2"/>
  <c r="Q27" i="2"/>
  <c r="R27" i="2"/>
  <c r="S27" i="2"/>
  <c r="T27" i="2"/>
  <c r="M28" i="2"/>
  <c r="N28" i="2"/>
  <c r="O28" i="2"/>
  <c r="P28" i="2"/>
  <c r="Q28" i="2"/>
  <c r="R28" i="2"/>
  <c r="S28" i="2"/>
  <c r="T28" i="2"/>
  <c r="M29" i="2"/>
  <c r="N29" i="2"/>
  <c r="O29" i="2"/>
  <c r="P29" i="2"/>
  <c r="Q29" i="2"/>
  <c r="R29" i="2"/>
  <c r="S29" i="2"/>
  <c r="T29" i="2"/>
  <c r="M30" i="2"/>
  <c r="N30" i="2"/>
  <c r="O30" i="2"/>
  <c r="P30" i="2"/>
  <c r="Q30" i="2"/>
  <c r="R30" i="2"/>
  <c r="S30" i="2"/>
  <c r="T30" i="2"/>
  <c r="M31" i="2"/>
  <c r="N31" i="2"/>
  <c r="O31" i="2"/>
  <c r="P31" i="2"/>
  <c r="Q31" i="2"/>
  <c r="R31" i="2"/>
  <c r="S31" i="2"/>
  <c r="T31" i="2"/>
  <c r="M32" i="2"/>
  <c r="N32" i="2"/>
  <c r="O32" i="2"/>
  <c r="P32" i="2"/>
  <c r="Q32" i="2"/>
  <c r="R32" i="2"/>
  <c r="S32" i="2"/>
  <c r="T32" i="2"/>
  <c r="M33" i="2"/>
  <c r="N33" i="2"/>
  <c r="O33" i="2"/>
  <c r="P33" i="2"/>
  <c r="Q33" i="2"/>
  <c r="R33" i="2"/>
  <c r="S33" i="2"/>
  <c r="T33" i="2"/>
  <c r="M34" i="2"/>
  <c r="N34" i="2"/>
  <c r="O34" i="2"/>
  <c r="P34" i="2"/>
  <c r="Q34" i="2"/>
  <c r="R34" i="2"/>
  <c r="S34" i="2"/>
  <c r="T34" i="2"/>
  <c r="M35" i="2"/>
  <c r="N35" i="2"/>
  <c r="O35" i="2"/>
  <c r="P35" i="2"/>
  <c r="Q35" i="2"/>
  <c r="R35" i="2"/>
  <c r="S35" i="2"/>
  <c r="T35" i="2"/>
  <c r="M36" i="2"/>
  <c r="N36" i="2"/>
  <c r="O36" i="2"/>
  <c r="P36" i="2"/>
  <c r="Q36" i="2"/>
  <c r="R36" i="2"/>
  <c r="S36" i="2"/>
  <c r="T36" i="2"/>
  <c r="M37" i="2"/>
  <c r="N37" i="2"/>
  <c r="O37" i="2"/>
  <c r="P37" i="2"/>
  <c r="Q37" i="2"/>
  <c r="R37" i="2"/>
  <c r="S37" i="2"/>
  <c r="T37" i="2"/>
  <c r="M38" i="2"/>
  <c r="N38" i="2"/>
  <c r="O38" i="2"/>
  <c r="P38" i="2"/>
  <c r="Q38" i="2"/>
  <c r="R38" i="2"/>
  <c r="S38" i="2"/>
  <c r="T38" i="2"/>
  <c r="M39" i="2"/>
  <c r="N39" i="2"/>
  <c r="O39" i="2"/>
  <c r="P39" i="2"/>
  <c r="Q39" i="2"/>
  <c r="R39" i="2"/>
  <c r="S39" i="2"/>
  <c r="T39" i="2"/>
  <c r="B10" i="3"/>
  <c r="B11" i="3"/>
  <c r="B12" i="3"/>
  <c r="B13" i="3"/>
  <c r="B14" i="3"/>
  <c r="B15" i="3"/>
  <c r="B9" i="3"/>
  <c r="B8" i="3"/>
  <c r="D8" i="3" l="1"/>
  <c r="F8" i="3"/>
  <c r="H8" i="3"/>
  <c r="J8" i="3"/>
  <c r="E9" i="3"/>
  <c r="G9" i="3"/>
  <c r="I9" i="3"/>
  <c r="K9" i="3"/>
  <c r="F10" i="3"/>
  <c r="H10" i="3"/>
  <c r="J10" i="3"/>
  <c r="E11" i="3"/>
  <c r="G11" i="3"/>
  <c r="I11" i="3"/>
  <c r="K11" i="3"/>
  <c r="F12" i="3"/>
  <c r="H12" i="3"/>
  <c r="J12" i="3"/>
  <c r="E13" i="3"/>
  <c r="G13" i="3"/>
  <c r="I13" i="3"/>
  <c r="K13" i="3"/>
  <c r="F14" i="3"/>
  <c r="H14" i="3"/>
  <c r="J14" i="3"/>
  <c r="E15" i="3"/>
  <c r="G15" i="3"/>
  <c r="I15" i="3"/>
  <c r="K15" i="3"/>
  <c r="D10" i="3"/>
  <c r="D12" i="3"/>
  <c r="D14" i="3"/>
  <c r="E8" i="3"/>
  <c r="G8" i="3"/>
  <c r="I8" i="3"/>
  <c r="K8" i="3"/>
  <c r="F9" i="3"/>
  <c r="H9" i="3"/>
  <c r="J9" i="3"/>
  <c r="E10" i="3"/>
  <c r="G10" i="3"/>
  <c r="I10" i="3"/>
  <c r="K10" i="3"/>
  <c r="F11" i="3"/>
  <c r="H11" i="3"/>
  <c r="J11" i="3"/>
  <c r="E12" i="3"/>
  <c r="G12" i="3"/>
  <c r="I12" i="3"/>
  <c r="K12" i="3"/>
  <c r="F13" i="3"/>
  <c r="H13" i="3"/>
  <c r="J13" i="3"/>
  <c r="E14" i="3"/>
  <c r="G14" i="3"/>
  <c r="I14" i="3"/>
  <c r="K14" i="3"/>
  <c r="F15" i="3"/>
  <c r="H15" i="3"/>
  <c r="J15" i="3"/>
  <c r="D9" i="3"/>
  <c r="D11" i="3"/>
  <c r="D13" i="3"/>
</calcChain>
</file>

<file path=xl/sharedStrings.xml><?xml version="1.0" encoding="utf-8"?>
<sst xmlns="http://schemas.openxmlformats.org/spreadsheetml/2006/main" count="74" uniqueCount="57">
  <si>
    <t>Total</t>
  </si>
  <si>
    <t>Erdölbrennstoffe</t>
  </si>
  <si>
    <t>Treibstoffe</t>
  </si>
  <si>
    <t>Elektrizität</t>
  </si>
  <si>
    <t>Gas</t>
  </si>
  <si>
    <t>Kohle</t>
  </si>
  <si>
    <t>Fernwärme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</si>
  <si>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</si>
  <si>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</si>
  <si>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</si>
  <si>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</si>
  <si>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</si>
  <si>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</si>
  <si>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</si>
  <si>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</si>
  <si>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</si>
  <si>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</si>
  <si>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</si>
  <si>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</si>
  <si>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</si>
  <si>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</si>
  <si>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</si>
  <si>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</si>
  <si>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</si>
  <si>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</si>
  <si>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</si>
  <si>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</si>
  <si>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</si>
  <si>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</si>
  <si>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</si>
  <si>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</si>
  <si>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</si>
  <si>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</si>
  <si>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</si>
  <si>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</si>
  <si>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</si>
  <si>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</si>
  <si>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</si>
  <si>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 xml:space="preserve"> </t>
  </si>
  <si>
    <t>Endverbraucher-Ausgaben für Energie in Millionen Franken</t>
  </si>
  <si>
    <t>Holz</t>
  </si>
  <si>
    <t>Total in % des Bruttoinlandprodukts</t>
  </si>
  <si>
    <t xml:space="preserve">Ausgaben in Millionen Franken: Schätzungen, Revision in Bearbeitung </t>
  </si>
  <si>
    <t xml:space="preserve">Erdölbrennstoffe, Treibstoffe und Holz: Revidierte Daten im Jahre </t>
  </si>
  <si>
    <t>2006 und 2007</t>
  </si>
  <si>
    <t>Endverbraucher:</t>
  </si>
  <si>
    <t>Gas: Ab 1991 neue Datengrundlage</t>
  </si>
  <si>
    <t>Jahr</t>
  </si>
  <si>
    <t>Scrollbar</t>
  </si>
  <si>
    <t>in Mil. CHF</t>
  </si>
  <si>
    <t>Als %</t>
  </si>
  <si>
    <t>Nominal Werte</t>
  </si>
  <si>
    <t>Angaben:</t>
  </si>
  <si>
    <t>als % von Total</t>
  </si>
  <si>
    <t>OptionButtons</t>
  </si>
  <si>
    <t>Daten von Schweizerischem Bundesamt für Statistik</t>
  </si>
  <si>
    <t>Endverbraucher-Ausgaben für Energie (1980 - 2010)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</si>
</sst>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</cellStyleXfs>
  <cellXfs count="26">
    <xf numFmtId="0" fontId="0" fillId="0" borderId="0" xfId="0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/>
    <xf numFmtId="0" fontId="0" fillId="2" borderId="0" xfId="0" applyFill="1"/>
    <xf numFmtId="0" fontId="2" fillId="0" borderId="0" xfId="0" applyFont="1" applyAlignment="1" applyProtection="1">
      <alignment horizontal="left"/>
      <protection locked="0"/>
    </xf>
    <xf numFmtId="165" fontId="0" fillId="0" borderId="0" xfId="2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3" borderId="0" xfId="0" applyFont="1" applyFill="1"/>
    <xf numFmtId="0" fontId="0" fillId="0" borderId="0" xfId="0" applyAlignment="1">
      <alignment horizontal="center"/>
    </xf>
    <xf numFmtId="3" fontId="1" fillId="0" borderId="0" xfId="1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4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/>
    <xf numFmtId="0" fontId="5" fillId="0" borderId="0" xfId="0" applyFont="1"/>
    <xf numFmtId="0" fontId="1" fillId="0" borderId="0" xfId="0" applyNumberFormat="1" applyFont="1" applyAlignment="1" applyProtection="1">
      <alignment horizontal="left"/>
      <protection locked="0"/>
    </xf>
    <xf numFmtId="164" fontId="0" fillId="0" borderId="0" xfId="1" applyNumberFormat="1" applyFont="1"/>
    <xf numFmtId="0" fontId="6" fillId="0" borderId="0" xfId="3"/>
    <xf numFmtId="0" fontId="7" fillId="0" borderId="4" xfId="4"/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/>
    <xf numFmtId="10" fontId="0" fillId="0" borderId="0" xfId="2" applyNumberFormat="1" applyFont="1"/>
    <xf numFmtId="0" fontId="1" fillId="0" borderId="0" xfId="0" applyFont="1" applyAlignment="1" applyProtection="1">
      <alignment horizontal="right"/>
      <protection locked="0"/>
    </xf>
  </cellXfs>
  <cellStyles count="5">
    <cellStyle name="Komma" xfId="1" builtinId="3"/>
    <cellStyle name="Prozent" xfId="2" builtinId="5"/>
    <cellStyle name="Standard" xfId="0" builtinId="0"/>
    <cellStyle name="Überschrift" xfId="3" builtinId="15"/>
    <cellStyle name="Überschrift 2" xfId="4" builtinId="17"/>
  </cellStyles>
  <dxfs count="2">
    <dxf>
      <numFmt numFmtId="165" formatCode="0.0%"/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Stage!$C$2" max="23" page="5" val="23"/>
</file>

<file path=xl/ctrlProps/ctrlProp2.xml><?xml version="1.0" encoding="utf-8"?>
<formControlPr xmlns="http://schemas.microsoft.com/office/spreadsheetml/2009/9/main" objectType="Radio" checked="Checked" firstButton="1" fmlaLink="Stage!$C$3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nova.org/" TargetMode="External"/><Relationship Id="rId2" Type="http://schemas.openxmlformats.org/officeDocument/2006/relationships/hyperlink" Target="http://eepurl.com/REKX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19050</xdr:rowOff>
        </xdr:from>
        <xdr:to>
          <xdr:col>2</xdr:col>
          <xdr:colOff>219075</xdr:colOff>
          <xdr:row>14</xdr:row>
          <xdr:rowOff>190500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</xdr:row>
          <xdr:rowOff>333375</xdr:rowOff>
        </xdr:from>
        <xdr:to>
          <xdr:col>3</xdr:col>
          <xdr:colOff>114300</xdr:colOff>
          <xdr:row>5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</xdr:row>
          <xdr:rowOff>161925</xdr:rowOff>
        </xdr:from>
        <xdr:to>
          <xdr:col>3</xdr:col>
          <xdr:colOff>114300</xdr:colOff>
          <xdr:row>6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11</xdr:col>
      <xdr:colOff>333375</xdr:colOff>
      <xdr:row>3</xdr:row>
      <xdr:rowOff>333376</xdr:rowOff>
    </xdr:from>
    <xdr:to>
      <xdr:col>16</xdr:col>
      <xdr:colOff>238125</xdr:colOff>
      <xdr:row>22</xdr:row>
      <xdr:rowOff>19051</xdr:rowOff>
    </xdr:to>
    <xdr:grpSp>
      <xdr:nvGrpSpPr>
        <xdr:cNvPr id="7" name="Gruppieren 6"/>
        <xdr:cNvGrpSpPr/>
      </xdr:nvGrpSpPr>
      <xdr:grpSpPr>
        <a:xfrm>
          <a:off x="7648575" y="1038226"/>
          <a:ext cx="3714750" cy="3771900"/>
          <a:chOff x="762000" y="190500"/>
          <a:chExt cx="4486275" cy="4343399"/>
        </a:xfrm>
      </xdr:grpSpPr>
      <xdr:sp macro="" textlink="">
        <xdr:nvSpPr>
          <xdr:cNvPr id="8" name="Rechteck 7"/>
          <xdr:cNvSpPr/>
        </xdr:nvSpPr>
        <xdr:spPr>
          <a:xfrm>
            <a:off x="762000" y="190500"/>
            <a:ext cx="4486275" cy="4343399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27000">
                <a:schemeClr val="accent1">
                  <a:tint val="44500"/>
                  <a:satMod val="160000"/>
                </a:schemeClr>
              </a:gs>
              <a:gs pos="71000">
                <a:schemeClr val="bg1"/>
              </a:gs>
            </a:gsLst>
            <a:lin ang="16200000" scaled="1"/>
            <a:tileRect/>
          </a:gradFill>
          <a:ln w="3175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pic>
        <xdr:nvPicPr>
          <xdr:cNvPr id="9" name="Grafik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5137" y="342900"/>
            <a:ext cx="4320000" cy="1555200"/>
          </a:xfrm>
          <a:prstGeom prst="rect">
            <a:avLst/>
          </a:prstGeom>
        </xdr:spPr>
      </xdr:pic>
      <xdr:sp macro="" textlink="">
        <xdr:nvSpPr>
          <xdr:cNvPr id="10" name="Abgerundetes Rechteck 9">
            <a:hlinkClick xmlns:r="http://schemas.openxmlformats.org/officeDocument/2006/relationships" r:id="rId2"/>
          </xdr:cNvPr>
          <xdr:cNvSpPr/>
        </xdr:nvSpPr>
        <xdr:spPr>
          <a:xfrm>
            <a:off x="1565137" y="2809875"/>
            <a:ext cx="2880000" cy="666750"/>
          </a:xfrm>
          <a:prstGeom prst="round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Newsletter abonnieren</a:t>
            </a:r>
            <a:endParaRPr lang="de-CH" sz="1800"/>
          </a:p>
        </xdr:txBody>
      </xdr:sp>
      <xdr:sp macro="" textlink="">
        <xdr:nvSpPr>
          <xdr:cNvPr id="11" name="Textfeld 10"/>
          <xdr:cNvSpPr txBox="1"/>
        </xdr:nvSpPr>
        <xdr:spPr>
          <a:xfrm>
            <a:off x="1376362" y="1666874"/>
            <a:ext cx="3257550" cy="1076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CH" sz="1400" b="0" cap="none" spc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Bekomme immer die neusten Beiträge mit Excel Tipps und Tricks zugestellt in Deine</a:t>
            </a:r>
            <a:r>
              <a:rPr lang="de-CH" sz="1400" b="0" cap="none" spc="0" baseline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Inbox!</a:t>
            </a:r>
            <a:endParaRPr lang="de-CH" sz="14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12" name="Abgerundetes Rechteck 11">
            <a:hlinkClick xmlns:r="http://schemas.openxmlformats.org/officeDocument/2006/relationships" r:id="rId3"/>
          </xdr:cNvPr>
          <xdr:cNvSpPr/>
        </xdr:nvSpPr>
        <xdr:spPr>
          <a:xfrm>
            <a:off x="1565137" y="3562350"/>
            <a:ext cx="2880000" cy="666750"/>
          </a:xfrm>
          <a:prstGeom prst="round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Website besuchen</a:t>
            </a:r>
            <a:endParaRPr lang="de-CH" sz="1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U27"/>
  <sheetViews>
    <sheetView showGridLines="0" tabSelected="1" zoomScaleNormal="100" workbookViewId="0">
      <selection activeCell="K2" sqref="K2"/>
    </sheetView>
  </sheetViews>
  <sheetFormatPr baseColWidth="10" defaultColWidth="0" defaultRowHeight="15" zeroHeight="1" x14ac:dyDescent="0.25"/>
  <cols>
    <col min="1" max="1" width="4.140625" customWidth="1"/>
    <col min="2" max="2" width="14" customWidth="1"/>
    <col min="3" max="3" width="3.5703125" customWidth="1"/>
    <col min="4" max="11" width="11" customWidth="1"/>
    <col min="12" max="19" width="11.42578125" customWidth="1"/>
    <col min="20" max="21" width="11.42578125" hidden="1" customWidth="1"/>
    <col min="22" max="16384" width="11.42578125" hidden="1"/>
  </cols>
  <sheetData>
    <row r="1" spans="2:21" x14ac:dyDescent="0.25"/>
    <row r="2" spans="2:21" ht="22.5" x14ac:dyDescent="0.3">
      <c r="B2" s="18" t="s">
        <v>56</v>
      </c>
    </row>
    <row r="3" spans="2:21" s="1" customFormat="1" ht="18" thickBot="1" x14ac:dyDescent="0.35">
      <c r="B3" s="19" t="s">
        <v>55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ht="28.5" customHeight="1" thickTop="1" x14ac:dyDescent="0.3">
      <c r="B4" s="15" t="s">
        <v>52</v>
      </c>
    </row>
    <row r="5" spans="2:21" s="1" customFormat="1" x14ac:dyDescent="0.25">
      <c r="B5" s="12" t="s">
        <v>49</v>
      </c>
    </row>
    <row r="6" spans="2:21" s="1" customFormat="1" x14ac:dyDescent="0.25">
      <c r="B6" s="12" t="s">
        <v>53</v>
      </c>
    </row>
    <row r="7" spans="2:21" ht="31.5" customHeight="1" x14ac:dyDescent="0.25">
      <c r="B7" s="13" t="s">
        <v>47</v>
      </c>
      <c r="C7" s="14"/>
      <c r="D7" s="20" t="s">
        <v>0</v>
      </c>
      <c r="E7" s="21" t="s">
        <v>1</v>
      </c>
      <c r="F7" s="20" t="s">
        <v>2</v>
      </c>
      <c r="G7" s="20" t="s">
        <v>3</v>
      </c>
      <c r="H7" s="20" t="s">
        <v>4</v>
      </c>
      <c r="I7" s="20" t="s">
        <v>5</v>
      </c>
      <c r="J7" s="20" t="s">
        <v>40</v>
      </c>
      <c r="K7" s="20" t="s">
        <v>6</v>
      </c>
    </row>
    <row r="8" spans="2:21" ht="15.75" x14ac:dyDescent="0.25">
      <c r="B8" s="22">
        <f ca="1">OFFSET(Daten!A9,Scrollbar,0)</f>
        <v>2003</v>
      </c>
      <c r="D8" s="11">
        <f ca="1">OFFSET(Daten!I9,Scrollbar,OptionButtonMultiplier)</f>
        <v>22730</v>
      </c>
      <c r="E8" s="11">
        <f ca="1">OFFSET(Daten!B9,Scrollbar,OptionButtonMultiplier)</f>
        <v>2500</v>
      </c>
      <c r="F8" s="11">
        <f ca="1">OFFSET(Daten!C9,Scrollbar,OptionButtonMultiplier)</f>
        <v>9920</v>
      </c>
      <c r="G8" s="11">
        <f ca="1">OFFSET(Daten!D9,Scrollbar,OptionButtonMultiplier)</f>
        <v>8480</v>
      </c>
      <c r="H8" s="11">
        <f ca="1">OFFSET(Daten!E9,Scrollbar,OptionButtonMultiplier)</f>
        <v>1380</v>
      </c>
      <c r="I8" s="11">
        <f ca="1">OFFSET(Daten!F9,Scrollbar,OptionButtonMultiplier)</f>
        <v>20</v>
      </c>
      <c r="J8" s="11">
        <f ca="1">OFFSET(Daten!G9,Scrollbar,OptionButtonMultiplier)</f>
        <v>160</v>
      </c>
      <c r="K8" s="11">
        <f ca="1">OFFSET(Daten!H9,Scrollbar,OptionButtonMultiplier)</f>
        <v>270</v>
      </c>
    </row>
    <row r="9" spans="2:21" ht="15.75" x14ac:dyDescent="0.25">
      <c r="B9" s="22">
        <f ca="1">OFFSET(Daten!A10,Scrollbar,0)</f>
        <v>2004</v>
      </c>
      <c r="D9" s="11">
        <f ca="1">OFFSET(Daten!I10,Scrollbar,OptionButtonMultiplier)</f>
        <v>23880</v>
      </c>
      <c r="E9" s="11">
        <f ca="1">OFFSET(Daten!B10,Scrollbar,OptionButtonMultiplier)</f>
        <v>2830</v>
      </c>
      <c r="F9" s="11">
        <f ca="1">OFFSET(Daten!C10,Scrollbar,OptionButtonMultiplier)</f>
        <v>10520</v>
      </c>
      <c r="G9" s="11">
        <f ca="1">OFFSET(Daten!D10,Scrollbar,OptionButtonMultiplier)</f>
        <v>8530</v>
      </c>
      <c r="H9" s="11">
        <f ca="1">OFFSET(Daten!E10,Scrollbar,OptionButtonMultiplier)</f>
        <v>1550</v>
      </c>
      <c r="I9" s="11">
        <f ca="1">OFFSET(Daten!F10,Scrollbar,OptionButtonMultiplier)</f>
        <v>20</v>
      </c>
      <c r="J9" s="11">
        <f ca="1">OFFSET(Daten!G10,Scrollbar,OptionButtonMultiplier)</f>
        <v>160</v>
      </c>
      <c r="K9" s="11">
        <f ca="1">OFFSET(Daten!H10,Scrollbar,OptionButtonMultiplier)</f>
        <v>270</v>
      </c>
    </row>
    <row r="10" spans="2:21" ht="15.75" x14ac:dyDescent="0.25">
      <c r="B10" s="22">
        <f ca="1">OFFSET(Daten!A11,Scrollbar,0)</f>
        <v>2005</v>
      </c>
      <c r="D10" s="11">
        <f ca="1">OFFSET(Daten!I11,Scrollbar,OptionButtonMultiplier)</f>
        <v>26580</v>
      </c>
      <c r="E10" s="11">
        <f ca="1">OFFSET(Daten!B11,Scrollbar,OptionButtonMultiplier)</f>
        <v>3970</v>
      </c>
      <c r="F10" s="11">
        <f ca="1">OFFSET(Daten!C11,Scrollbar,OptionButtonMultiplier)</f>
        <v>11870</v>
      </c>
      <c r="G10" s="11">
        <f ca="1">OFFSET(Daten!D11,Scrollbar,OptionButtonMultiplier)</f>
        <v>8510</v>
      </c>
      <c r="H10" s="11">
        <f ca="1">OFFSET(Daten!E11,Scrollbar,OptionButtonMultiplier)</f>
        <v>1740</v>
      </c>
      <c r="I10" s="11">
        <f ca="1">OFFSET(Daten!F11,Scrollbar,OptionButtonMultiplier)</f>
        <v>20</v>
      </c>
      <c r="J10" s="11">
        <f ca="1">OFFSET(Daten!G11,Scrollbar,OptionButtonMultiplier)</f>
        <v>170</v>
      </c>
      <c r="K10" s="11">
        <f ca="1">OFFSET(Daten!H11,Scrollbar,OptionButtonMultiplier)</f>
        <v>300</v>
      </c>
    </row>
    <row r="11" spans="2:21" ht="15.75" x14ac:dyDescent="0.25">
      <c r="B11" s="22">
        <f ca="1">OFFSET(Daten!A12,Scrollbar,0)</f>
        <v>2006</v>
      </c>
      <c r="D11" s="11">
        <f ca="1">OFFSET(Daten!I12,Scrollbar,OptionButtonMultiplier)</f>
        <v>28220</v>
      </c>
      <c r="E11" s="11">
        <f ca="1">OFFSET(Daten!B12,Scrollbar,OptionButtonMultiplier)</f>
        <v>4330</v>
      </c>
      <c r="F11" s="11">
        <f ca="1">OFFSET(Daten!C12,Scrollbar,OptionButtonMultiplier)</f>
        <v>12850</v>
      </c>
      <c r="G11" s="11">
        <f ca="1">OFFSET(Daten!D12,Scrollbar,OptionButtonMultiplier)</f>
        <v>8490</v>
      </c>
      <c r="H11" s="11">
        <f ca="1">OFFSET(Daten!E12,Scrollbar,OptionButtonMultiplier)</f>
        <v>2040</v>
      </c>
      <c r="I11" s="11">
        <f ca="1">OFFSET(Daten!F12,Scrollbar,OptionButtonMultiplier)</f>
        <v>30</v>
      </c>
      <c r="J11" s="11">
        <f ca="1">OFFSET(Daten!G12,Scrollbar,OptionButtonMultiplier)</f>
        <v>180</v>
      </c>
      <c r="K11" s="11">
        <f ca="1">OFFSET(Daten!H12,Scrollbar,OptionButtonMultiplier)</f>
        <v>300</v>
      </c>
    </row>
    <row r="12" spans="2:21" ht="15.75" x14ac:dyDescent="0.25">
      <c r="B12" s="22">
        <f ca="1">OFFSET(Daten!A13,Scrollbar,0)</f>
        <v>2007</v>
      </c>
      <c r="D12" s="11">
        <f ca="1">OFFSET(Daten!I13,Scrollbar,OptionButtonMultiplier)</f>
        <v>28290</v>
      </c>
      <c r="E12" s="11">
        <f ca="1">OFFSET(Daten!B13,Scrollbar,OptionButtonMultiplier)</f>
        <v>3850</v>
      </c>
      <c r="F12" s="11">
        <f ca="1">OFFSET(Daten!C13,Scrollbar,OptionButtonMultiplier)</f>
        <v>13450</v>
      </c>
      <c r="G12" s="11">
        <f ca="1">OFFSET(Daten!D13,Scrollbar,OptionButtonMultiplier)</f>
        <v>8320</v>
      </c>
      <c r="H12" s="11">
        <f ca="1">OFFSET(Daten!E13,Scrollbar,OptionButtonMultiplier)</f>
        <v>2140</v>
      </c>
      <c r="I12" s="11">
        <f ca="1">OFFSET(Daten!F13,Scrollbar,OptionButtonMultiplier)</f>
        <v>40</v>
      </c>
      <c r="J12" s="11">
        <f ca="1">OFFSET(Daten!G13,Scrollbar,OptionButtonMultiplier)</f>
        <v>190</v>
      </c>
      <c r="K12" s="11">
        <f ca="1">OFFSET(Daten!H13,Scrollbar,OptionButtonMultiplier)</f>
        <v>300</v>
      </c>
    </row>
    <row r="13" spans="2:21" ht="15.75" x14ac:dyDescent="0.25">
      <c r="B13" s="22">
        <f ca="1">OFFSET(Daten!A14,Scrollbar,0)</f>
        <v>2008</v>
      </c>
      <c r="D13" s="11">
        <f ca="1">OFFSET(Daten!I14,Scrollbar,OptionButtonMultiplier)</f>
        <v>32680</v>
      </c>
      <c r="E13" s="11">
        <f ca="1">OFFSET(Daten!B14,Scrollbar,OptionButtonMultiplier)</f>
        <v>5480</v>
      </c>
      <c r="F13" s="11">
        <f ca="1">OFFSET(Daten!C14,Scrollbar,OptionButtonMultiplier)</f>
        <v>15390</v>
      </c>
      <c r="G13" s="11">
        <f ca="1">OFFSET(Daten!D14,Scrollbar,OptionButtonMultiplier)</f>
        <v>8590</v>
      </c>
      <c r="H13" s="11">
        <f ca="1">OFFSET(Daten!E14,Scrollbar,OptionButtonMultiplier)</f>
        <v>2590</v>
      </c>
      <c r="I13" s="11">
        <f ca="1">OFFSET(Daten!F14,Scrollbar,OptionButtonMultiplier)</f>
        <v>50</v>
      </c>
      <c r="J13" s="11">
        <f ca="1">OFFSET(Daten!G14,Scrollbar,OptionButtonMultiplier)</f>
        <v>220</v>
      </c>
      <c r="K13" s="11">
        <f ca="1">OFFSET(Daten!H14,Scrollbar,OptionButtonMultiplier)</f>
        <v>360</v>
      </c>
    </row>
    <row r="14" spans="2:21" ht="15.75" x14ac:dyDescent="0.25">
      <c r="B14" s="22">
        <f ca="1">OFFSET(Daten!A15,Scrollbar,0)</f>
        <v>2009</v>
      </c>
      <c r="D14" s="11">
        <f ca="1">OFFSET(Daten!I15,Scrollbar,OptionButtonMultiplier)</f>
        <v>27580</v>
      </c>
      <c r="E14" s="11">
        <f ca="1">OFFSET(Daten!B15,Scrollbar,OptionButtonMultiplier)</f>
        <v>3270</v>
      </c>
      <c r="F14" s="11">
        <f ca="1">OFFSET(Daten!C15,Scrollbar,OptionButtonMultiplier)</f>
        <v>12180</v>
      </c>
      <c r="G14" s="11">
        <f ca="1">OFFSET(Daten!D15,Scrollbar,OptionButtonMultiplier)</f>
        <v>9200</v>
      </c>
      <c r="H14" s="11">
        <f ca="1">OFFSET(Daten!E15,Scrollbar,OptionButtonMultiplier)</f>
        <v>2320</v>
      </c>
      <c r="I14" s="11">
        <f ca="1">OFFSET(Daten!F15,Scrollbar,OptionButtonMultiplier)</f>
        <v>50</v>
      </c>
      <c r="J14" s="11">
        <f ca="1">OFFSET(Daten!G15,Scrollbar,OptionButtonMultiplier)</f>
        <v>230</v>
      </c>
      <c r="K14" s="11">
        <f ca="1">OFFSET(Daten!H15,Scrollbar,OptionButtonMultiplier)</f>
        <v>330</v>
      </c>
    </row>
    <row r="15" spans="2:21" ht="15.75" x14ac:dyDescent="0.25">
      <c r="B15" s="22">
        <f ca="1">OFFSET(Daten!A16,Scrollbar,0)</f>
        <v>2010</v>
      </c>
      <c r="D15" s="11">
        <f ca="1">OFFSET(Daten!I16,Scrollbar,OptionButtonMultiplier)</f>
        <v>30530</v>
      </c>
      <c r="E15" s="11">
        <f ca="1">OFFSET(Daten!B16,Scrollbar,OptionButtonMultiplier)</f>
        <v>4290</v>
      </c>
      <c r="F15" s="11">
        <f ca="1">OFFSET(Daten!C16,Scrollbar,OptionButtonMultiplier)</f>
        <v>13240</v>
      </c>
      <c r="G15" s="11">
        <f ca="1">OFFSET(Daten!D16,Scrollbar,OptionButtonMultiplier)</f>
        <v>9960</v>
      </c>
      <c r="H15" s="11">
        <f ca="1">OFFSET(Daten!E16,Scrollbar,OptionButtonMultiplier)</f>
        <v>2400</v>
      </c>
      <c r="I15" s="11">
        <f ca="1">OFFSET(Daten!F16,Scrollbar,OptionButtonMultiplier)</f>
        <v>40</v>
      </c>
      <c r="J15" s="11">
        <f ca="1">OFFSET(Daten!G16,Scrollbar,OptionButtonMultiplier)</f>
        <v>250</v>
      </c>
      <c r="K15" s="11">
        <f ca="1">OFFSET(Daten!H16,Scrollbar,OptionButtonMultiplier)</f>
        <v>350</v>
      </c>
    </row>
    <row r="16" spans="2:21" ht="15.75" x14ac:dyDescent="0.25">
      <c r="B16" s="23"/>
    </row>
    <row r="17" s="1" customForma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</sheetData>
  <conditionalFormatting sqref="B8:K15">
    <cfRule type="expression" dxfId="1" priority="17">
      <formula>ISEVEN($B8)</formula>
    </cfRule>
  </conditionalFormatting>
  <conditionalFormatting sqref="D8:K15">
    <cfRule type="expression" dxfId="0" priority="16">
      <formula>OptionButton=2</formula>
    </cfRule>
  </conditionalFormatting>
  <pageMargins left="0.7" right="0.7" top="0.78740157499999996" bottom="0.78740157499999996" header="0.3" footer="0.3"/>
  <pageSetup paperSize="9" orientation="portrait" horizontalDpi="0" verticalDpi="0" r:id="rId1"/>
  <ignoredErrors>
    <ignoredError sqref="B9:C15 B8:C8 E8:K15 D8:D1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2</xdr:col>
                    <xdr:colOff>28575</xdr:colOff>
                    <xdr:row>7</xdr:row>
                    <xdr:rowOff>19050</xdr:rowOff>
                  </from>
                  <to>
                    <xdr:col>2</xdr:col>
                    <xdr:colOff>219075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2</xdr:col>
                    <xdr:colOff>47625</xdr:colOff>
                    <xdr:row>3</xdr:row>
                    <xdr:rowOff>333375</xdr:rowOff>
                  </from>
                  <to>
                    <xdr:col>3</xdr:col>
                    <xdr:colOff>114300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2</xdr:col>
                    <xdr:colOff>47625</xdr:colOff>
                    <xdr:row>4</xdr:row>
                    <xdr:rowOff>161925</xdr:rowOff>
                  </from>
                  <to>
                    <xdr:col>3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49"/>
  <sheetViews>
    <sheetView workbookViewId="0">
      <selection activeCell="E6" sqref="E6"/>
    </sheetView>
  </sheetViews>
  <sheetFormatPr baseColWidth="10" defaultRowHeight="15" x14ac:dyDescent="0.25"/>
  <cols>
    <col min="1" max="1" width="22.7109375" customWidth="1"/>
    <col min="10" max="10" width="20.7109375" customWidth="1"/>
  </cols>
  <sheetData>
    <row r="1" spans="1:20" x14ac:dyDescent="0.25">
      <c r="A1" s="6" t="s">
        <v>39</v>
      </c>
      <c r="B1" s="1"/>
      <c r="C1" s="1"/>
      <c r="D1" s="1"/>
      <c r="E1" s="1"/>
      <c r="F1" s="1"/>
      <c r="G1" s="1"/>
      <c r="H1" s="1"/>
      <c r="I1" s="1"/>
      <c r="J1" s="1"/>
    </row>
    <row r="2" spans="1:20" s="1" customFormat="1" x14ac:dyDescent="0.25">
      <c r="A2" s="6"/>
    </row>
    <row r="3" spans="1:20" s="1" customFormat="1" x14ac:dyDescent="0.25">
      <c r="A3" s="6"/>
      <c r="B3" s="17"/>
      <c r="C3" s="17"/>
      <c r="D3" s="17"/>
      <c r="E3" s="17"/>
      <c r="F3" s="17"/>
      <c r="G3" s="17"/>
      <c r="H3" s="17"/>
    </row>
    <row r="4" spans="1:20" s="1" customFormat="1" x14ac:dyDescent="0.25">
      <c r="A4" s="6"/>
      <c r="B4" s="17"/>
      <c r="C4" s="17"/>
      <c r="D4" s="17"/>
      <c r="E4" s="17"/>
      <c r="F4" s="17"/>
      <c r="G4" s="17"/>
      <c r="H4" s="17"/>
    </row>
    <row r="5" spans="1:20" s="1" customFormat="1" x14ac:dyDescent="0.25">
      <c r="A5" s="6"/>
      <c r="B5" s="24"/>
      <c r="C5" s="24"/>
      <c r="D5" s="24"/>
      <c r="E5" s="24"/>
      <c r="F5" s="24"/>
      <c r="G5" s="24"/>
      <c r="H5" s="24"/>
    </row>
    <row r="6" spans="1:20" x14ac:dyDescent="0.25">
      <c r="B6" s="17"/>
      <c r="C6" s="17"/>
      <c r="D6" s="17"/>
      <c r="E6" s="17"/>
      <c r="F6" s="17"/>
      <c r="G6" s="17"/>
      <c r="H6" s="17"/>
    </row>
    <row r="7" spans="1:20" s="4" customFormat="1" x14ac:dyDescent="0.25">
      <c r="A7" s="9" t="s">
        <v>51</v>
      </c>
      <c r="B7" s="9"/>
      <c r="C7" s="9"/>
      <c r="D7" s="9"/>
      <c r="E7" s="9"/>
      <c r="F7" s="9"/>
      <c r="G7" s="9"/>
      <c r="H7" s="9"/>
      <c r="I7" s="9"/>
      <c r="L7" s="9" t="s">
        <v>50</v>
      </c>
      <c r="M7" s="9"/>
      <c r="N7" s="9"/>
      <c r="O7" s="9"/>
      <c r="P7" s="9"/>
      <c r="Q7" s="9"/>
      <c r="R7" s="9"/>
      <c r="S7" s="9"/>
      <c r="T7" s="9"/>
    </row>
    <row r="8" spans="1:20" ht="30" x14ac:dyDescent="0.25">
      <c r="A8" s="1"/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40</v>
      </c>
      <c r="H8" s="25" t="s">
        <v>6</v>
      </c>
      <c r="I8" s="25" t="s">
        <v>0</v>
      </c>
      <c r="J8" s="8" t="s">
        <v>41</v>
      </c>
      <c r="L8" s="1"/>
      <c r="M8" s="2" t="s">
        <v>1</v>
      </c>
      <c r="N8" s="2" t="s">
        <v>2</v>
      </c>
      <c r="O8" s="2" t="s">
        <v>3</v>
      </c>
      <c r="P8" s="2" t="s">
        <v>4</v>
      </c>
      <c r="Q8" s="2" t="s">
        <v>5</v>
      </c>
      <c r="R8" s="2" t="s">
        <v>40</v>
      </c>
      <c r="S8" s="2" t="s">
        <v>6</v>
      </c>
      <c r="T8" s="2" t="s">
        <v>0</v>
      </c>
    </row>
    <row r="9" spans="1:20" x14ac:dyDescent="0.25">
      <c r="A9" s="16">
        <v>1980</v>
      </c>
      <c r="B9" s="3">
        <v>4000</v>
      </c>
      <c r="C9" s="3">
        <v>5660</v>
      </c>
      <c r="D9" s="3">
        <v>4230</v>
      </c>
      <c r="E9" s="3">
        <v>480</v>
      </c>
      <c r="F9" s="3">
        <v>140</v>
      </c>
      <c r="G9" s="3">
        <v>60</v>
      </c>
      <c r="H9" s="3">
        <v>150</v>
      </c>
      <c r="I9" s="3">
        <v>14720</v>
      </c>
      <c r="J9" s="3">
        <v>8</v>
      </c>
      <c r="L9" s="2" t="s">
        <v>7</v>
      </c>
      <c r="M9" s="7">
        <f t="shared" ref="M9:M39" si="0">B9/$I9</f>
        <v>0.27173913043478259</v>
      </c>
      <c r="N9" s="7">
        <f t="shared" ref="N9:N39" si="1">C9/$I9</f>
        <v>0.38451086956521741</v>
      </c>
      <c r="O9" s="7">
        <f t="shared" ref="O9:O39" si="2">D9/$I9</f>
        <v>0.28736413043478259</v>
      </c>
      <c r="P9" s="7">
        <f t="shared" ref="P9:P39" si="3">E9/$I9</f>
        <v>3.2608695652173912E-2</v>
      </c>
      <c r="Q9" s="7">
        <f t="shared" ref="Q9:Q39" si="4">F9/$I9</f>
        <v>9.5108695652173919E-3</v>
      </c>
      <c r="R9" s="7">
        <f t="shared" ref="R9:R39" si="5">G9/$I9</f>
        <v>4.076086956521739E-3</v>
      </c>
      <c r="S9" s="7">
        <f t="shared" ref="S9:S39" si="6">H9/$I9</f>
        <v>1.0190217391304348E-2</v>
      </c>
      <c r="T9" s="7">
        <f t="shared" ref="T9:T39" si="7">I9/$I9</f>
        <v>1</v>
      </c>
    </row>
    <row r="10" spans="1:20" x14ac:dyDescent="0.25">
      <c r="A10" s="16">
        <v>1981</v>
      </c>
      <c r="B10" s="3">
        <v>4380</v>
      </c>
      <c r="C10" s="3">
        <v>6320</v>
      </c>
      <c r="D10" s="3">
        <v>4410</v>
      </c>
      <c r="E10" s="3">
        <v>630</v>
      </c>
      <c r="F10" s="3">
        <v>200</v>
      </c>
      <c r="G10" s="3">
        <v>80</v>
      </c>
      <c r="H10" s="3">
        <v>170</v>
      </c>
      <c r="I10" s="3">
        <v>16190</v>
      </c>
      <c r="J10" s="3">
        <v>8.1999999999999993</v>
      </c>
      <c r="L10" s="2" t="s">
        <v>8</v>
      </c>
      <c r="M10" s="7">
        <f t="shared" si="0"/>
        <v>0.27053736874613959</v>
      </c>
      <c r="N10" s="7">
        <f t="shared" si="1"/>
        <v>0.39036442248301423</v>
      </c>
      <c r="O10" s="7">
        <f t="shared" si="2"/>
        <v>0.27239036442248299</v>
      </c>
      <c r="P10" s="7">
        <f t="shared" si="3"/>
        <v>3.891290920321186E-2</v>
      </c>
      <c r="Q10" s="7">
        <f t="shared" si="4"/>
        <v>1.2353304508956145E-2</v>
      </c>
      <c r="R10" s="7">
        <f t="shared" si="5"/>
        <v>4.9413218035824586E-3</v>
      </c>
      <c r="S10" s="7">
        <f t="shared" si="6"/>
        <v>1.0500308832612723E-2</v>
      </c>
      <c r="T10" s="7">
        <f t="shared" si="7"/>
        <v>1</v>
      </c>
    </row>
    <row r="11" spans="1:20" x14ac:dyDescent="0.25">
      <c r="A11" s="16">
        <v>1982</v>
      </c>
      <c r="B11" s="3">
        <v>4070</v>
      </c>
      <c r="C11" s="3">
        <v>6340</v>
      </c>
      <c r="D11" s="3">
        <v>4570</v>
      </c>
      <c r="E11" s="3">
        <v>660</v>
      </c>
      <c r="F11" s="3">
        <v>210</v>
      </c>
      <c r="G11" s="3">
        <v>80</v>
      </c>
      <c r="H11" s="3">
        <v>180</v>
      </c>
      <c r="I11" s="3">
        <v>16110</v>
      </c>
      <c r="J11" s="3">
        <v>7.7</v>
      </c>
      <c r="L11" s="2" t="s">
        <v>9</v>
      </c>
      <c r="M11" s="7">
        <f t="shared" si="0"/>
        <v>0.25263811297330852</v>
      </c>
      <c r="N11" s="7">
        <f t="shared" si="1"/>
        <v>0.39354438237119799</v>
      </c>
      <c r="O11" s="7">
        <f t="shared" si="2"/>
        <v>0.28367473618870265</v>
      </c>
      <c r="P11" s="7">
        <f t="shared" si="3"/>
        <v>4.0968342644320296E-2</v>
      </c>
      <c r="Q11" s="7">
        <f t="shared" si="4"/>
        <v>1.3035381750465549E-2</v>
      </c>
      <c r="R11" s="7">
        <f t="shared" si="5"/>
        <v>4.9658597144630664E-3</v>
      </c>
      <c r="S11" s="7">
        <f t="shared" si="6"/>
        <v>1.11731843575419E-2</v>
      </c>
      <c r="T11" s="7">
        <f t="shared" si="7"/>
        <v>1</v>
      </c>
    </row>
    <row r="12" spans="1:20" x14ac:dyDescent="0.25">
      <c r="A12" s="16">
        <v>1983</v>
      </c>
      <c r="B12" s="3">
        <v>4000</v>
      </c>
      <c r="C12" s="3">
        <v>6350</v>
      </c>
      <c r="D12" s="3">
        <v>4920</v>
      </c>
      <c r="E12" s="3">
        <v>690</v>
      </c>
      <c r="F12" s="3">
        <v>160</v>
      </c>
      <c r="G12" s="3">
        <v>80</v>
      </c>
      <c r="H12" s="3">
        <v>200</v>
      </c>
      <c r="I12" s="3">
        <v>16400</v>
      </c>
      <c r="J12" s="3">
        <v>7.6</v>
      </c>
      <c r="L12" s="2" t="s">
        <v>10</v>
      </c>
      <c r="M12" s="7">
        <f t="shared" si="0"/>
        <v>0.24390243902439024</v>
      </c>
      <c r="N12" s="7">
        <f t="shared" si="1"/>
        <v>0.38719512195121952</v>
      </c>
      <c r="O12" s="7">
        <f t="shared" si="2"/>
        <v>0.3</v>
      </c>
      <c r="P12" s="7">
        <f t="shared" si="3"/>
        <v>4.207317073170732E-2</v>
      </c>
      <c r="Q12" s="7">
        <f t="shared" si="4"/>
        <v>9.7560975609756097E-3</v>
      </c>
      <c r="R12" s="7">
        <f t="shared" si="5"/>
        <v>4.8780487804878049E-3</v>
      </c>
      <c r="S12" s="7">
        <f t="shared" si="6"/>
        <v>1.2195121951219513E-2</v>
      </c>
      <c r="T12" s="7">
        <f t="shared" si="7"/>
        <v>1</v>
      </c>
    </row>
    <row r="13" spans="1:20" x14ac:dyDescent="0.25">
      <c r="A13" s="16">
        <v>1984</v>
      </c>
      <c r="B13" s="3">
        <v>4190</v>
      </c>
      <c r="C13" s="3">
        <v>6520</v>
      </c>
      <c r="D13" s="3">
        <v>5220</v>
      </c>
      <c r="E13" s="3">
        <v>770</v>
      </c>
      <c r="F13" s="3">
        <v>160</v>
      </c>
      <c r="G13" s="3">
        <v>80</v>
      </c>
      <c r="H13" s="3">
        <v>200</v>
      </c>
      <c r="I13" s="3">
        <v>17140</v>
      </c>
      <c r="J13" s="3">
        <v>7.4</v>
      </c>
      <c r="L13" s="2" t="s">
        <v>11</v>
      </c>
      <c r="M13" s="7">
        <f t="shared" si="0"/>
        <v>0.24445740956826137</v>
      </c>
      <c r="N13" s="7">
        <f t="shared" si="1"/>
        <v>0.38039673278879815</v>
      </c>
      <c r="O13" s="7">
        <f t="shared" si="2"/>
        <v>0.30455075845974328</v>
      </c>
      <c r="P13" s="7">
        <f t="shared" si="3"/>
        <v>4.4924154025670945E-2</v>
      </c>
      <c r="Q13" s="7">
        <f t="shared" si="4"/>
        <v>9.3348891481913644E-3</v>
      </c>
      <c r="R13" s="7">
        <f t="shared" si="5"/>
        <v>4.6674445740956822E-3</v>
      </c>
      <c r="S13" s="7">
        <f t="shared" si="6"/>
        <v>1.1668611435239206E-2</v>
      </c>
      <c r="T13" s="7">
        <f t="shared" si="7"/>
        <v>1</v>
      </c>
    </row>
    <row r="14" spans="1:20" x14ac:dyDescent="0.25">
      <c r="A14" s="16">
        <v>1985</v>
      </c>
      <c r="B14" s="3">
        <v>4680</v>
      </c>
      <c r="C14" s="3">
        <v>7070</v>
      </c>
      <c r="D14" s="3">
        <v>5580</v>
      </c>
      <c r="E14" s="3">
        <v>790</v>
      </c>
      <c r="F14" s="3">
        <v>150</v>
      </c>
      <c r="G14" s="3">
        <v>80</v>
      </c>
      <c r="H14" s="3">
        <v>210</v>
      </c>
      <c r="I14" s="3">
        <v>18560</v>
      </c>
      <c r="J14" s="3">
        <v>7.6</v>
      </c>
      <c r="L14" s="2" t="s">
        <v>12</v>
      </c>
      <c r="M14" s="7">
        <f t="shared" si="0"/>
        <v>0.25215517241379309</v>
      </c>
      <c r="N14" s="7">
        <f t="shared" si="1"/>
        <v>0.38092672413793105</v>
      </c>
      <c r="O14" s="7">
        <f t="shared" si="2"/>
        <v>0.30064655172413796</v>
      </c>
      <c r="P14" s="7">
        <f t="shared" si="3"/>
        <v>4.2564655172413791E-2</v>
      </c>
      <c r="Q14" s="7">
        <f t="shared" si="4"/>
        <v>8.0818965517241385E-3</v>
      </c>
      <c r="R14" s="7">
        <f t="shared" si="5"/>
        <v>4.3103448275862068E-3</v>
      </c>
      <c r="S14" s="7">
        <f t="shared" si="6"/>
        <v>1.1314655172413793E-2</v>
      </c>
      <c r="T14" s="7">
        <f t="shared" si="7"/>
        <v>1</v>
      </c>
    </row>
    <row r="15" spans="1:20" x14ac:dyDescent="0.25">
      <c r="A15" s="16">
        <v>1986</v>
      </c>
      <c r="B15" s="3">
        <v>2780</v>
      </c>
      <c r="C15" s="3">
        <v>5840</v>
      </c>
      <c r="D15" s="3">
        <v>5840</v>
      </c>
      <c r="E15" s="3">
        <v>820</v>
      </c>
      <c r="F15" s="3">
        <v>140</v>
      </c>
      <c r="G15" s="3">
        <v>80</v>
      </c>
      <c r="H15" s="3">
        <v>200</v>
      </c>
      <c r="I15" s="3">
        <v>15700</v>
      </c>
      <c r="J15" s="3">
        <v>6.1</v>
      </c>
      <c r="L15" s="2" t="s">
        <v>13</v>
      </c>
      <c r="M15" s="7">
        <f t="shared" si="0"/>
        <v>0.1770700636942675</v>
      </c>
      <c r="N15" s="7">
        <f t="shared" si="1"/>
        <v>0.3719745222929936</v>
      </c>
      <c r="O15" s="7">
        <f t="shared" si="2"/>
        <v>0.3719745222929936</v>
      </c>
      <c r="P15" s="7">
        <f t="shared" si="3"/>
        <v>5.2229299363057327E-2</v>
      </c>
      <c r="Q15" s="7">
        <f t="shared" si="4"/>
        <v>8.9171974522292991E-3</v>
      </c>
      <c r="R15" s="7">
        <f t="shared" si="5"/>
        <v>5.0955414012738851E-3</v>
      </c>
      <c r="S15" s="7">
        <f t="shared" si="6"/>
        <v>1.2738853503184714E-2</v>
      </c>
      <c r="T15" s="7">
        <f t="shared" si="7"/>
        <v>1</v>
      </c>
    </row>
    <row r="16" spans="1:20" x14ac:dyDescent="0.25">
      <c r="A16" s="16">
        <v>1987</v>
      </c>
      <c r="B16" s="3">
        <v>2040</v>
      </c>
      <c r="C16" s="3">
        <v>5700</v>
      </c>
      <c r="D16" s="3">
        <v>6040</v>
      </c>
      <c r="E16" s="3">
        <v>860</v>
      </c>
      <c r="F16" s="3">
        <v>140</v>
      </c>
      <c r="G16" s="3">
        <v>80</v>
      </c>
      <c r="H16" s="3">
        <v>170</v>
      </c>
      <c r="I16" s="3">
        <v>15030</v>
      </c>
      <c r="J16" s="3">
        <v>5.6</v>
      </c>
      <c r="L16" s="2" t="s">
        <v>14</v>
      </c>
      <c r="M16" s="7">
        <f t="shared" si="0"/>
        <v>0.13572854291417166</v>
      </c>
      <c r="N16" s="7">
        <f t="shared" si="1"/>
        <v>0.37924151696606784</v>
      </c>
      <c r="O16" s="7">
        <f t="shared" si="2"/>
        <v>0.40186294078509649</v>
      </c>
      <c r="P16" s="7">
        <f t="shared" si="3"/>
        <v>5.7218895542248835E-2</v>
      </c>
      <c r="Q16" s="7">
        <f t="shared" si="4"/>
        <v>9.3147039254823684E-3</v>
      </c>
      <c r="R16" s="7">
        <f t="shared" si="5"/>
        <v>5.3226879574184965E-3</v>
      </c>
      <c r="S16" s="7">
        <f t="shared" si="6"/>
        <v>1.1310711909514305E-2</v>
      </c>
      <c r="T16" s="7">
        <f t="shared" si="7"/>
        <v>1</v>
      </c>
    </row>
    <row r="17" spans="1:20" x14ac:dyDescent="0.25">
      <c r="A17" s="16">
        <v>1988</v>
      </c>
      <c r="B17" s="3">
        <v>1770</v>
      </c>
      <c r="C17" s="3">
        <v>5790</v>
      </c>
      <c r="D17" s="3">
        <v>6210</v>
      </c>
      <c r="E17" s="3">
        <v>750</v>
      </c>
      <c r="F17" s="3">
        <v>120</v>
      </c>
      <c r="G17" s="3">
        <v>80</v>
      </c>
      <c r="H17" s="3">
        <v>140</v>
      </c>
      <c r="I17" s="3">
        <v>14860</v>
      </c>
      <c r="J17" s="3">
        <v>5.3</v>
      </c>
      <c r="L17" s="2" t="s">
        <v>15</v>
      </c>
      <c r="M17" s="7">
        <f t="shared" si="0"/>
        <v>0.11911170928667564</v>
      </c>
      <c r="N17" s="7">
        <f t="shared" si="1"/>
        <v>0.38963660834454911</v>
      </c>
      <c r="O17" s="7">
        <f t="shared" si="2"/>
        <v>0.41790040376850607</v>
      </c>
      <c r="P17" s="7">
        <f t="shared" si="3"/>
        <v>5.0471063257065948E-2</v>
      </c>
      <c r="Q17" s="7">
        <f t="shared" si="4"/>
        <v>8.0753701211305519E-3</v>
      </c>
      <c r="R17" s="7">
        <f t="shared" si="5"/>
        <v>5.3835800807537013E-3</v>
      </c>
      <c r="S17" s="7">
        <f t="shared" si="6"/>
        <v>9.4212651413189772E-3</v>
      </c>
      <c r="T17" s="7">
        <f t="shared" si="7"/>
        <v>1</v>
      </c>
    </row>
    <row r="18" spans="1:20" x14ac:dyDescent="0.25">
      <c r="A18" s="16">
        <v>1989</v>
      </c>
      <c r="B18" s="3">
        <v>2040</v>
      </c>
      <c r="C18" s="3">
        <v>6630</v>
      </c>
      <c r="D18" s="3">
        <v>6450</v>
      </c>
      <c r="E18" s="3">
        <v>790</v>
      </c>
      <c r="F18" s="3">
        <v>120</v>
      </c>
      <c r="G18" s="3">
        <v>80</v>
      </c>
      <c r="H18" s="3">
        <v>160</v>
      </c>
      <c r="I18" s="3">
        <v>16270</v>
      </c>
      <c r="J18" s="3">
        <v>5.3</v>
      </c>
      <c r="L18" s="2" t="s">
        <v>16</v>
      </c>
      <c r="M18" s="7">
        <f t="shared" si="0"/>
        <v>0.12538414259373079</v>
      </c>
      <c r="N18" s="7">
        <f t="shared" si="1"/>
        <v>0.40749846342962509</v>
      </c>
      <c r="O18" s="7">
        <f t="shared" si="2"/>
        <v>0.39643515673017826</v>
      </c>
      <c r="P18" s="7">
        <f t="shared" si="3"/>
        <v>4.855562384757222E-2</v>
      </c>
      <c r="Q18" s="7">
        <f t="shared" si="4"/>
        <v>7.3755377996312229E-3</v>
      </c>
      <c r="R18" s="7">
        <f t="shared" si="5"/>
        <v>4.9170251997541483E-3</v>
      </c>
      <c r="S18" s="7">
        <f t="shared" si="6"/>
        <v>9.8340503995082967E-3</v>
      </c>
      <c r="T18" s="7">
        <f t="shared" si="7"/>
        <v>1</v>
      </c>
    </row>
    <row r="19" spans="1:20" x14ac:dyDescent="0.25">
      <c r="A19" s="16">
        <v>1990</v>
      </c>
      <c r="B19" s="3">
        <v>2280</v>
      </c>
      <c r="C19" s="3">
        <v>7300</v>
      </c>
      <c r="D19" s="3">
        <v>6730</v>
      </c>
      <c r="E19" s="3">
        <v>860</v>
      </c>
      <c r="F19" s="3">
        <v>90</v>
      </c>
      <c r="G19" s="3">
        <v>90</v>
      </c>
      <c r="H19" s="3">
        <v>180</v>
      </c>
      <c r="I19" s="3">
        <v>17530</v>
      </c>
      <c r="J19" s="3">
        <v>5.3</v>
      </c>
      <c r="L19" s="2" t="s">
        <v>17</v>
      </c>
      <c r="M19" s="7">
        <f t="shared" si="0"/>
        <v>0.13006274957216202</v>
      </c>
      <c r="N19" s="7">
        <f t="shared" si="1"/>
        <v>0.41642897889332575</v>
      </c>
      <c r="O19" s="7">
        <f t="shared" si="2"/>
        <v>0.38391329150028525</v>
      </c>
      <c r="P19" s="7">
        <f t="shared" si="3"/>
        <v>4.9058756417569883E-2</v>
      </c>
      <c r="Q19" s="7">
        <f t="shared" si="4"/>
        <v>5.1340559041642897E-3</v>
      </c>
      <c r="R19" s="7">
        <f t="shared" si="5"/>
        <v>5.1340559041642897E-3</v>
      </c>
      <c r="S19" s="7">
        <f t="shared" si="6"/>
        <v>1.0268111808328579E-2</v>
      </c>
      <c r="T19" s="7">
        <f t="shared" si="7"/>
        <v>1</v>
      </c>
    </row>
    <row r="20" spans="1:20" x14ac:dyDescent="0.25">
      <c r="A20" s="16">
        <v>1991</v>
      </c>
      <c r="B20" s="3">
        <v>2450</v>
      </c>
      <c r="C20" s="3">
        <v>7400</v>
      </c>
      <c r="D20" s="3">
        <v>7070</v>
      </c>
      <c r="E20" s="3">
        <v>920</v>
      </c>
      <c r="F20" s="3">
        <v>60</v>
      </c>
      <c r="G20" s="3">
        <v>100</v>
      </c>
      <c r="H20" s="3">
        <v>190</v>
      </c>
      <c r="I20" s="3">
        <v>18190</v>
      </c>
      <c r="J20" s="3">
        <v>5.3</v>
      </c>
      <c r="L20" s="2" t="s">
        <v>18</v>
      </c>
      <c r="M20" s="7">
        <f t="shared" si="0"/>
        <v>0.13468938977460143</v>
      </c>
      <c r="N20" s="7">
        <f t="shared" si="1"/>
        <v>0.40681693238042882</v>
      </c>
      <c r="O20" s="7">
        <f t="shared" si="2"/>
        <v>0.38867509620670698</v>
      </c>
      <c r="P20" s="7">
        <f t="shared" si="3"/>
        <v>5.0577240241891148E-2</v>
      </c>
      <c r="Q20" s="7">
        <f t="shared" si="4"/>
        <v>3.2985156679494229E-3</v>
      </c>
      <c r="R20" s="7">
        <f t="shared" si="5"/>
        <v>5.4975261132490377E-3</v>
      </c>
      <c r="S20" s="7">
        <f t="shared" si="6"/>
        <v>1.0445299615173173E-2</v>
      </c>
      <c r="T20" s="7">
        <f t="shared" si="7"/>
        <v>1</v>
      </c>
    </row>
    <row r="21" spans="1:20" x14ac:dyDescent="0.25">
      <c r="A21" s="16">
        <v>1992</v>
      </c>
      <c r="B21" s="3">
        <v>2200</v>
      </c>
      <c r="C21" s="3">
        <v>7340</v>
      </c>
      <c r="D21" s="3">
        <v>7340</v>
      </c>
      <c r="E21" s="3">
        <v>1030</v>
      </c>
      <c r="F21" s="3">
        <v>40</v>
      </c>
      <c r="G21" s="3">
        <v>100</v>
      </c>
      <c r="H21" s="3">
        <v>190</v>
      </c>
      <c r="I21" s="3">
        <v>18240</v>
      </c>
      <c r="J21" s="3">
        <v>5.2</v>
      </c>
      <c r="L21" s="2" t="s">
        <v>19</v>
      </c>
      <c r="M21" s="7">
        <f t="shared" si="0"/>
        <v>0.1206140350877193</v>
      </c>
      <c r="N21" s="7">
        <f t="shared" si="1"/>
        <v>0.40241228070175439</v>
      </c>
      <c r="O21" s="7">
        <f t="shared" si="2"/>
        <v>0.40241228070175439</v>
      </c>
      <c r="P21" s="7">
        <f t="shared" si="3"/>
        <v>5.6469298245614037E-2</v>
      </c>
      <c r="Q21" s="7">
        <f t="shared" si="4"/>
        <v>2.1929824561403508E-3</v>
      </c>
      <c r="R21" s="7">
        <f t="shared" si="5"/>
        <v>5.4824561403508769E-3</v>
      </c>
      <c r="S21" s="7">
        <f t="shared" si="6"/>
        <v>1.0416666666666666E-2</v>
      </c>
      <c r="T21" s="7">
        <f t="shared" si="7"/>
        <v>1</v>
      </c>
    </row>
    <row r="22" spans="1:20" x14ac:dyDescent="0.25">
      <c r="A22" s="16">
        <v>1993</v>
      </c>
      <c r="B22" s="3">
        <v>2030</v>
      </c>
      <c r="C22" s="3">
        <v>8010</v>
      </c>
      <c r="D22" s="3">
        <v>7370</v>
      </c>
      <c r="E22" s="3">
        <v>1010</v>
      </c>
      <c r="F22" s="3">
        <v>30</v>
      </c>
      <c r="G22" s="3">
        <v>120</v>
      </c>
      <c r="H22" s="3">
        <v>160</v>
      </c>
      <c r="I22" s="3">
        <v>18730</v>
      </c>
      <c r="J22" s="3">
        <v>5.2</v>
      </c>
      <c r="L22" s="2" t="s">
        <v>20</v>
      </c>
      <c r="M22" s="7">
        <f t="shared" si="0"/>
        <v>0.10838227442605446</v>
      </c>
      <c r="N22" s="7">
        <f t="shared" si="1"/>
        <v>0.42765616657768285</v>
      </c>
      <c r="O22" s="7">
        <f t="shared" si="2"/>
        <v>0.39348638547784304</v>
      </c>
      <c r="P22" s="7">
        <f t="shared" si="3"/>
        <v>5.3924185798184733E-2</v>
      </c>
      <c r="Q22" s="7">
        <f t="shared" si="4"/>
        <v>1.6017084890549919E-3</v>
      </c>
      <c r="R22" s="7">
        <f t="shared" si="5"/>
        <v>6.4068339562199676E-3</v>
      </c>
      <c r="S22" s="7">
        <f t="shared" si="6"/>
        <v>8.5424452749599568E-3</v>
      </c>
      <c r="T22" s="7">
        <f t="shared" si="7"/>
        <v>1</v>
      </c>
    </row>
    <row r="23" spans="1:20" x14ac:dyDescent="0.25">
      <c r="A23" s="16">
        <v>1994</v>
      </c>
      <c r="B23" s="3">
        <v>1670</v>
      </c>
      <c r="C23" s="3">
        <v>8300</v>
      </c>
      <c r="D23" s="3">
        <v>7730</v>
      </c>
      <c r="E23" s="3">
        <v>970</v>
      </c>
      <c r="F23" s="3">
        <v>30</v>
      </c>
      <c r="G23" s="3">
        <v>130</v>
      </c>
      <c r="H23" s="3">
        <v>150</v>
      </c>
      <c r="I23" s="3">
        <v>18980</v>
      </c>
      <c r="J23" s="3">
        <v>5.0999999999999996</v>
      </c>
      <c r="L23" s="2" t="s">
        <v>21</v>
      </c>
      <c r="M23" s="7">
        <f t="shared" si="0"/>
        <v>8.7987355110642776E-2</v>
      </c>
      <c r="N23" s="7">
        <f t="shared" si="1"/>
        <v>0.43730242360379346</v>
      </c>
      <c r="O23" s="7">
        <f t="shared" si="2"/>
        <v>0.40727081138040044</v>
      </c>
      <c r="P23" s="7">
        <f t="shared" si="3"/>
        <v>5.1106427818756586E-2</v>
      </c>
      <c r="Q23" s="7">
        <f t="shared" si="4"/>
        <v>1.5806111696522655E-3</v>
      </c>
      <c r="R23" s="7">
        <f t="shared" si="5"/>
        <v>6.8493150684931503E-3</v>
      </c>
      <c r="S23" s="7">
        <f t="shared" si="6"/>
        <v>7.9030558482613283E-3</v>
      </c>
      <c r="T23" s="7">
        <f t="shared" si="7"/>
        <v>1</v>
      </c>
    </row>
    <row r="24" spans="1:20" x14ac:dyDescent="0.25">
      <c r="A24" s="16">
        <v>1995</v>
      </c>
      <c r="B24" s="3">
        <v>1680</v>
      </c>
      <c r="C24" s="3">
        <v>8160</v>
      </c>
      <c r="D24" s="3">
        <v>8150</v>
      </c>
      <c r="E24" s="3">
        <v>990</v>
      </c>
      <c r="F24" s="3">
        <v>30</v>
      </c>
      <c r="G24" s="3">
        <v>130</v>
      </c>
      <c r="H24" s="3">
        <v>150</v>
      </c>
      <c r="I24" s="3">
        <v>19290</v>
      </c>
      <c r="J24" s="3">
        <v>5.2</v>
      </c>
      <c r="L24" s="2" t="s">
        <v>22</v>
      </c>
      <c r="M24" s="7">
        <f t="shared" si="0"/>
        <v>8.7091757387247282E-2</v>
      </c>
      <c r="N24" s="7">
        <f t="shared" si="1"/>
        <v>0.42301710730948677</v>
      </c>
      <c r="O24" s="7">
        <f t="shared" si="2"/>
        <v>0.42249870399170553</v>
      </c>
      <c r="P24" s="7">
        <f t="shared" si="3"/>
        <v>5.1321928460342149E-2</v>
      </c>
      <c r="Q24" s="7">
        <f t="shared" si="4"/>
        <v>1.5552099533437014E-3</v>
      </c>
      <c r="R24" s="7">
        <f t="shared" si="5"/>
        <v>6.7392431311560398E-3</v>
      </c>
      <c r="S24" s="7">
        <f t="shared" si="6"/>
        <v>7.7760497667185074E-3</v>
      </c>
      <c r="T24" s="7">
        <f t="shared" si="7"/>
        <v>1</v>
      </c>
    </row>
    <row r="25" spans="1:20" x14ac:dyDescent="0.25">
      <c r="A25" s="16">
        <v>1996</v>
      </c>
      <c r="B25" s="3">
        <v>2060</v>
      </c>
      <c r="C25" s="3">
        <v>8410</v>
      </c>
      <c r="D25" s="3">
        <v>8420</v>
      </c>
      <c r="E25" s="3">
        <v>1050</v>
      </c>
      <c r="F25" s="3">
        <v>20</v>
      </c>
      <c r="G25" s="3">
        <v>130</v>
      </c>
      <c r="H25" s="3">
        <v>170</v>
      </c>
      <c r="I25" s="3">
        <v>20260</v>
      </c>
      <c r="J25" s="3">
        <v>5.4</v>
      </c>
      <c r="L25" s="2" t="s">
        <v>23</v>
      </c>
      <c r="M25" s="7">
        <f t="shared" si="0"/>
        <v>0.1016781836130306</v>
      </c>
      <c r="N25" s="7">
        <f t="shared" si="1"/>
        <v>0.41510365251727543</v>
      </c>
      <c r="O25" s="7">
        <f t="shared" si="2"/>
        <v>0.41559723593287268</v>
      </c>
      <c r="P25" s="7">
        <f t="shared" si="3"/>
        <v>5.1826258637709774E-2</v>
      </c>
      <c r="Q25" s="7">
        <f t="shared" si="4"/>
        <v>9.871668311944718E-4</v>
      </c>
      <c r="R25" s="7">
        <f t="shared" si="5"/>
        <v>6.4165844027640672E-3</v>
      </c>
      <c r="S25" s="7">
        <f t="shared" si="6"/>
        <v>8.3909180651530104E-3</v>
      </c>
      <c r="T25" s="7">
        <f t="shared" si="7"/>
        <v>1</v>
      </c>
    </row>
    <row r="26" spans="1:20" x14ac:dyDescent="0.25">
      <c r="A26" s="16">
        <v>1997</v>
      </c>
      <c r="B26" s="3">
        <v>2060</v>
      </c>
      <c r="C26" s="3">
        <v>9140</v>
      </c>
      <c r="D26" s="3">
        <v>8220</v>
      </c>
      <c r="E26" s="3">
        <v>1050</v>
      </c>
      <c r="F26" s="3">
        <v>20</v>
      </c>
      <c r="G26" s="3">
        <v>150</v>
      </c>
      <c r="H26" s="3">
        <v>180</v>
      </c>
      <c r="I26" s="3">
        <v>20820</v>
      </c>
      <c r="J26" s="3">
        <v>5.4</v>
      </c>
      <c r="L26" s="2" t="s">
        <v>24</v>
      </c>
      <c r="M26" s="7">
        <f t="shared" si="0"/>
        <v>9.8943323727185395E-2</v>
      </c>
      <c r="N26" s="7">
        <f t="shared" si="1"/>
        <v>0.43900096061479349</v>
      </c>
      <c r="O26" s="7">
        <f t="shared" si="2"/>
        <v>0.39481268011527376</v>
      </c>
      <c r="P26" s="7">
        <f t="shared" si="3"/>
        <v>5.0432276657060522E-2</v>
      </c>
      <c r="Q26" s="7">
        <f t="shared" si="4"/>
        <v>9.6061479346781938E-4</v>
      </c>
      <c r="R26" s="7">
        <f t="shared" si="5"/>
        <v>7.2046109510086453E-3</v>
      </c>
      <c r="S26" s="7">
        <f t="shared" si="6"/>
        <v>8.6455331412103754E-3</v>
      </c>
      <c r="T26" s="7">
        <f t="shared" si="7"/>
        <v>1</v>
      </c>
    </row>
    <row r="27" spans="1:20" x14ac:dyDescent="0.25">
      <c r="A27" s="16">
        <v>1998</v>
      </c>
      <c r="B27" s="3">
        <v>1680</v>
      </c>
      <c r="C27" s="3">
        <v>8870</v>
      </c>
      <c r="D27" s="3">
        <v>8220</v>
      </c>
      <c r="E27" s="3">
        <v>1080</v>
      </c>
      <c r="F27" s="3">
        <v>20</v>
      </c>
      <c r="G27" s="3">
        <v>150</v>
      </c>
      <c r="H27" s="3">
        <v>190</v>
      </c>
      <c r="I27" s="3">
        <v>20210</v>
      </c>
      <c r="J27" s="3">
        <v>5.0999999999999996</v>
      </c>
      <c r="L27" s="2" t="s">
        <v>25</v>
      </c>
      <c r="M27" s="7">
        <f t="shared" si="0"/>
        <v>8.3127164769915884E-2</v>
      </c>
      <c r="N27" s="7">
        <f t="shared" si="1"/>
        <v>0.43889163780306778</v>
      </c>
      <c r="O27" s="7">
        <f t="shared" si="2"/>
        <v>0.40672934190994559</v>
      </c>
      <c r="P27" s="7">
        <f t="shared" si="3"/>
        <v>5.343889163780307E-2</v>
      </c>
      <c r="Q27" s="7">
        <f t="shared" si="4"/>
        <v>9.8960910440376061E-4</v>
      </c>
      <c r="R27" s="7">
        <f t="shared" si="5"/>
        <v>7.4220682830282037E-3</v>
      </c>
      <c r="S27" s="7">
        <f t="shared" si="6"/>
        <v>9.4012864918357249E-3</v>
      </c>
      <c r="T27" s="7">
        <f t="shared" si="7"/>
        <v>1</v>
      </c>
    </row>
    <row r="28" spans="1:20" x14ac:dyDescent="0.25">
      <c r="A28" s="16">
        <v>1999</v>
      </c>
      <c r="B28" s="3">
        <v>1840</v>
      </c>
      <c r="C28" s="3">
        <v>8970</v>
      </c>
      <c r="D28" s="3">
        <v>8320</v>
      </c>
      <c r="E28" s="3">
        <v>1130</v>
      </c>
      <c r="F28" s="3">
        <v>20</v>
      </c>
      <c r="G28" s="3">
        <v>150</v>
      </c>
      <c r="H28" s="3">
        <v>220</v>
      </c>
      <c r="I28" s="3">
        <v>20650</v>
      </c>
      <c r="J28" s="3">
        <v>5.0999999999999996</v>
      </c>
      <c r="L28" s="2" t="s">
        <v>26</v>
      </c>
      <c r="M28" s="7">
        <f t="shared" si="0"/>
        <v>8.9104116222760293E-2</v>
      </c>
      <c r="N28" s="7">
        <f t="shared" si="1"/>
        <v>0.43438256658595642</v>
      </c>
      <c r="O28" s="7">
        <f t="shared" si="2"/>
        <v>0.40290556900726393</v>
      </c>
      <c r="P28" s="7">
        <f t="shared" si="3"/>
        <v>5.4721549636803875E-2</v>
      </c>
      <c r="Q28" s="7">
        <f t="shared" si="4"/>
        <v>9.6852300242130751E-4</v>
      </c>
      <c r="R28" s="7">
        <f t="shared" si="5"/>
        <v>7.2639225181598066E-3</v>
      </c>
      <c r="S28" s="7">
        <f t="shared" si="6"/>
        <v>1.0653753026634382E-2</v>
      </c>
      <c r="T28" s="7">
        <f t="shared" si="7"/>
        <v>1</v>
      </c>
    </row>
    <row r="29" spans="1:20" x14ac:dyDescent="0.25">
      <c r="A29" s="16">
        <v>2000</v>
      </c>
      <c r="B29" s="3">
        <v>2740</v>
      </c>
      <c r="C29" s="3">
        <v>11200</v>
      </c>
      <c r="D29" s="3">
        <v>8280</v>
      </c>
      <c r="E29" s="3">
        <v>1380</v>
      </c>
      <c r="F29" s="3">
        <v>30</v>
      </c>
      <c r="G29" s="3">
        <v>140</v>
      </c>
      <c r="H29" s="3">
        <v>220</v>
      </c>
      <c r="I29" s="3">
        <v>23990</v>
      </c>
      <c r="J29" s="3">
        <v>5.7</v>
      </c>
      <c r="L29" s="2" t="s">
        <v>27</v>
      </c>
      <c r="M29" s="7">
        <f t="shared" si="0"/>
        <v>0.11421425593997499</v>
      </c>
      <c r="N29" s="7">
        <f t="shared" si="1"/>
        <v>0.46686119216340144</v>
      </c>
      <c r="O29" s="7">
        <f t="shared" si="2"/>
        <v>0.34514380992080035</v>
      </c>
      <c r="P29" s="7">
        <f t="shared" si="3"/>
        <v>5.7523968320133387E-2</v>
      </c>
      <c r="Q29" s="7">
        <f t="shared" si="4"/>
        <v>1.2505210504376823E-3</v>
      </c>
      <c r="R29" s="7">
        <f t="shared" si="5"/>
        <v>5.8357649020425173E-3</v>
      </c>
      <c r="S29" s="7">
        <f t="shared" si="6"/>
        <v>9.1704877032096708E-3</v>
      </c>
      <c r="T29" s="7">
        <f t="shared" si="7"/>
        <v>1</v>
      </c>
    </row>
    <row r="30" spans="1:20" x14ac:dyDescent="0.25">
      <c r="A30" s="16">
        <v>2001</v>
      </c>
      <c r="B30" s="3">
        <v>2670</v>
      </c>
      <c r="C30" s="3">
        <v>10540</v>
      </c>
      <c r="D30" s="3">
        <v>8470</v>
      </c>
      <c r="E30" s="3">
        <v>1700</v>
      </c>
      <c r="F30" s="3">
        <v>20</v>
      </c>
      <c r="G30" s="3">
        <v>150</v>
      </c>
      <c r="H30" s="3">
        <v>250</v>
      </c>
      <c r="I30" s="3">
        <v>23800</v>
      </c>
      <c r="J30" s="3">
        <v>5.5</v>
      </c>
      <c r="L30" s="2" t="s">
        <v>28</v>
      </c>
      <c r="M30" s="7">
        <f t="shared" si="0"/>
        <v>0.11218487394957984</v>
      </c>
      <c r="N30" s="7">
        <f t="shared" si="1"/>
        <v>0.44285714285714284</v>
      </c>
      <c r="O30" s="7">
        <f t="shared" si="2"/>
        <v>0.35588235294117648</v>
      </c>
      <c r="P30" s="7">
        <f t="shared" si="3"/>
        <v>7.1428571428571425E-2</v>
      </c>
      <c r="Q30" s="7">
        <f t="shared" si="4"/>
        <v>8.4033613445378156E-4</v>
      </c>
      <c r="R30" s="7">
        <f t="shared" si="5"/>
        <v>6.3025210084033615E-3</v>
      </c>
      <c r="S30" s="7">
        <f t="shared" si="6"/>
        <v>1.050420168067227E-2</v>
      </c>
      <c r="T30" s="7">
        <f t="shared" si="7"/>
        <v>1</v>
      </c>
    </row>
    <row r="31" spans="1:20" x14ac:dyDescent="0.25">
      <c r="A31" s="16">
        <v>2002</v>
      </c>
      <c r="B31" s="3">
        <v>2220</v>
      </c>
      <c r="C31" s="3">
        <v>9870</v>
      </c>
      <c r="D31" s="3">
        <v>8360</v>
      </c>
      <c r="E31" s="3">
        <v>1550</v>
      </c>
      <c r="F31" s="3">
        <v>20</v>
      </c>
      <c r="G31" s="3">
        <v>150</v>
      </c>
      <c r="H31" s="3">
        <v>250</v>
      </c>
      <c r="I31" s="3">
        <v>22420</v>
      </c>
      <c r="J31" s="3">
        <v>5.2</v>
      </c>
      <c r="L31" s="2" t="s">
        <v>29</v>
      </c>
      <c r="M31" s="7">
        <f t="shared" si="0"/>
        <v>9.9018733273862625E-2</v>
      </c>
      <c r="N31" s="7">
        <f t="shared" si="1"/>
        <v>0.44023193577163244</v>
      </c>
      <c r="O31" s="7">
        <f t="shared" si="2"/>
        <v>0.3728813559322034</v>
      </c>
      <c r="P31" s="7">
        <f t="shared" si="3"/>
        <v>6.913470115967886E-2</v>
      </c>
      <c r="Q31" s="7">
        <f t="shared" si="4"/>
        <v>8.9206066012488853E-4</v>
      </c>
      <c r="R31" s="7">
        <f t="shared" si="5"/>
        <v>6.6904549509366638E-3</v>
      </c>
      <c r="S31" s="7">
        <f t="shared" si="6"/>
        <v>1.1150758251561105E-2</v>
      </c>
      <c r="T31" s="7">
        <f t="shared" si="7"/>
        <v>1</v>
      </c>
    </row>
    <row r="32" spans="1:20" x14ac:dyDescent="0.25">
      <c r="A32" s="16">
        <v>2003</v>
      </c>
      <c r="B32" s="3">
        <v>2500</v>
      </c>
      <c r="C32" s="3">
        <v>9920</v>
      </c>
      <c r="D32" s="3">
        <v>8480</v>
      </c>
      <c r="E32" s="3">
        <v>1380</v>
      </c>
      <c r="F32" s="3">
        <v>20</v>
      </c>
      <c r="G32" s="3">
        <v>160</v>
      </c>
      <c r="H32" s="3">
        <v>270</v>
      </c>
      <c r="I32" s="3">
        <v>22730</v>
      </c>
      <c r="J32" s="3">
        <v>5.2</v>
      </c>
      <c r="L32" s="2" t="s">
        <v>30</v>
      </c>
      <c r="M32" s="7">
        <f t="shared" si="0"/>
        <v>0.10998680158380994</v>
      </c>
      <c r="N32" s="7">
        <f t="shared" si="1"/>
        <v>0.43642762868455787</v>
      </c>
      <c r="O32" s="7">
        <f t="shared" si="2"/>
        <v>0.37307523097228334</v>
      </c>
      <c r="P32" s="7">
        <f t="shared" si="3"/>
        <v>6.0712714474263088E-2</v>
      </c>
      <c r="Q32" s="7">
        <f t="shared" si="4"/>
        <v>8.7989441267047959E-4</v>
      </c>
      <c r="R32" s="7">
        <f t="shared" si="5"/>
        <v>7.0391553013638367E-3</v>
      </c>
      <c r="S32" s="7">
        <f t="shared" si="6"/>
        <v>1.1878574571051475E-2</v>
      </c>
      <c r="T32" s="7">
        <f t="shared" si="7"/>
        <v>1</v>
      </c>
    </row>
    <row r="33" spans="1:20" x14ac:dyDescent="0.25">
      <c r="A33" s="16">
        <v>2004</v>
      </c>
      <c r="B33" s="3">
        <v>2830</v>
      </c>
      <c r="C33" s="3">
        <v>10520</v>
      </c>
      <c r="D33" s="3">
        <v>8530</v>
      </c>
      <c r="E33" s="3">
        <v>1550</v>
      </c>
      <c r="F33" s="3">
        <v>20</v>
      </c>
      <c r="G33" s="3">
        <v>160</v>
      </c>
      <c r="H33" s="3">
        <v>270</v>
      </c>
      <c r="I33" s="3">
        <v>23880</v>
      </c>
      <c r="J33" s="3">
        <v>5.3</v>
      </c>
      <c r="L33" s="2" t="s">
        <v>31</v>
      </c>
      <c r="M33" s="7">
        <f t="shared" si="0"/>
        <v>0.11850921273031825</v>
      </c>
      <c r="N33" s="7">
        <f t="shared" si="1"/>
        <v>0.44053601340033499</v>
      </c>
      <c r="O33" s="7">
        <f t="shared" si="2"/>
        <v>0.35720268006700168</v>
      </c>
      <c r="P33" s="7">
        <f t="shared" si="3"/>
        <v>6.4907872696817415E-2</v>
      </c>
      <c r="Q33" s="7">
        <f t="shared" si="4"/>
        <v>8.375209380234506E-4</v>
      </c>
      <c r="R33" s="7">
        <f t="shared" si="5"/>
        <v>6.7001675041876048E-3</v>
      </c>
      <c r="S33" s="7">
        <f t="shared" si="6"/>
        <v>1.1306532663316583E-2</v>
      </c>
      <c r="T33" s="7">
        <f t="shared" si="7"/>
        <v>1</v>
      </c>
    </row>
    <row r="34" spans="1:20" x14ac:dyDescent="0.25">
      <c r="A34" s="16">
        <v>2005</v>
      </c>
      <c r="B34" s="3">
        <v>3970</v>
      </c>
      <c r="C34" s="3">
        <v>11870</v>
      </c>
      <c r="D34" s="3">
        <v>8510</v>
      </c>
      <c r="E34" s="3">
        <v>1740</v>
      </c>
      <c r="F34" s="3">
        <v>20</v>
      </c>
      <c r="G34" s="3">
        <v>170</v>
      </c>
      <c r="H34" s="3">
        <v>300</v>
      </c>
      <c r="I34" s="3">
        <v>26580</v>
      </c>
      <c r="J34" s="3">
        <v>5.7</v>
      </c>
      <c r="L34" s="2" t="s">
        <v>32</v>
      </c>
      <c r="M34" s="7">
        <f t="shared" si="0"/>
        <v>0.14936042136945071</v>
      </c>
      <c r="N34" s="7">
        <f t="shared" si="1"/>
        <v>0.44657637321294208</v>
      </c>
      <c r="O34" s="7">
        <f t="shared" si="2"/>
        <v>0.32016553799849512</v>
      </c>
      <c r="P34" s="7">
        <f t="shared" si="3"/>
        <v>6.5462753950338598E-2</v>
      </c>
      <c r="Q34" s="7">
        <f t="shared" si="4"/>
        <v>7.5244544770504136E-4</v>
      </c>
      <c r="R34" s="7">
        <f t="shared" si="5"/>
        <v>6.395786305492852E-3</v>
      </c>
      <c r="S34" s="7">
        <f t="shared" si="6"/>
        <v>1.1286681715575621E-2</v>
      </c>
      <c r="T34" s="7">
        <f t="shared" si="7"/>
        <v>1</v>
      </c>
    </row>
    <row r="35" spans="1:20" x14ac:dyDescent="0.25">
      <c r="A35" s="16">
        <v>2006</v>
      </c>
      <c r="B35" s="3">
        <v>4330</v>
      </c>
      <c r="C35" s="3">
        <v>12850</v>
      </c>
      <c r="D35" s="3">
        <v>8490</v>
      </c>
      <c r="E35" s="3">
        <v>2040</v>
      </c>
      <c r="F35" s="3">
        <v>30</v>
      </c>
      <c r="G35" s="3">
        <v>180</v>
      </c>
      <c r="H35" s="3">
        <v>300</v>
      </c>
      <c r="I35" s="3">
        <v>28220</v>
      </c>
      <c r="J35" s="3">
        <v>5.8</v>
      </c>
      <c r="L35" s="2" t="s">
        <v>33</v>
      </c>
      <c r="M35" s="7">
        <f t="shared" si="0"/>
        <v>0.15343727852586816</v>
      </c>
      <c r="N35" s="7">
        <f t="shared" si="1"/>
        <v>0.45535081502480512</v>
      </c>
      <c r="O35" s="7">
        <f t="shared" si="2"/>
        <v>0.3008504606661942</v>
      </c>
      <c r="P35" s="7">
        <f t="shared" si="3"/>
        <v>7.2289156626506021E-2</v>
      </c>
      <c r="Q35" s="7">
        <f t="shared" si="4"/>
        <v>1.0630758327427356E-3</v>
      </c>
      <c r="R35" s="7">
        <f t="shared" si="5"/>
        <v>6.3784549964564135E-3</v>
      </c>
      <c r="S35" s="7">
        <f t="shared" si="6"/>
        <v>1.0630758327427357E-2</v>
      </c>
      <c r="T35" s="7">
        <f t="shared" si="7"/>
        <v>1</v>
      </c>
    </row>
    <row r="36" spans="1:20" x14ac:dyDescent="0.25">
      <c r="A36" s="16">
        <v>2007</v>
      </c>
      <c r="B36" s="3">
        <v>3850</v>
      </c>
      <c r="C36" s="3">
        <v>13450</v>
      </c>
      <c r="D36" s="3">
        <v>8320</v>
      </c>
      <c r="E36" s="3">
        <v>2140</v>
      </c>
      <c r="F36" s="3">
        <v>40</v>
      </c>
      <c r="G36" s="3">
        <v>190</v>
      </c>
      <c r="H36" s="3">
        <v>300</v>
      </c>
      <c r="I36" s="3">
        <v>28290</v>
      </c>
      <c r="J36" s="3">
        <v>5.4</v>
      </c>
      <c r="L36" s="2" t="s">
        <v>34</v>
      </c>
      <c r="M36" s="7">
        <f t="shared" si="0"/>
        <v>0.136090491339696</v>
      </c>
      <c r="N36" s="7">
        <f t="shared" si="1"/>
        <v>0.4754330151997172</v>
      </c>
      <c r="O36" s="7">
        <f t="shared" si="2"/>
        <v>0.2940968540120184</v>
      </c>
      <c r="P36" s="7">
        <f t="shared" si="3"/>
        <v>7.5645104277129727E-2</v>
      </c>
      <c r="Q36" s="7">
        <f t="shared" si="4"/>
        <v>1.4139271827500884E-3</v>
      </c>
      <c r="R36" s="7">
        <f t="shared" si="5"/>
        <v>6.7161541180629199E-3</v>
      </c>
      <c r="S36" s="7">
        <f t="shared" si="6"/>
        <v>1.0604453870625663E-2</v>
      </c>
      <c r="T36" s="7">
        <f t="shared" si="7"/>
        <v>1</v>
      </c>
    </row>
    <row r="37" spans="1:20" x14ac:dyDescent="0.25">
      <c r="A37" s="16">
        <v>2008</v>
      </c>
      <c r="B37" s="3">
        <v>5480</v>
      </c>
      <c r="C37" s="3">
        <v>15390</v>
      </c>
      <c r="D37" s="3">
        <v>8590</v>
      </c>
      <c r="E37" s="3">
        <v>2590</v>
      </c>
      <c r="F37" s="3">
        <v>50</v>
      </c>
      <c r="G37" s="3">
        <v>220</v>
      </c>
      <c r="H37" s="3">
        <v>360</v>
      </c>
      <c r="I37" s="3">
        <v>32680</v>
      </c>
      <c r="J37" s="3">
        <v>6</v>
      </c>
      <c r="L37" s="2" t="s">
        <v>35</v>
      </c>
      <c r="M37" s="7">
        <f t="shared" si="0"/>
        <v>0.16768665850673195</v>
      </c>
      <c r="N37" s="7">
        <f t="shared" si="1"/>
        <v>0.47093023255813954</v>
      </c>
      <c r="O37" s="7">
        <f t="shared" si="2"/>
        <v>0.26285189718482255</v>
      </c>
      <c r="P37" s="7">
        <f t="shared" si="3"/>
        <v>7.9253365973072212E-2</v>
      </c>
      <c r="Q37" s="7">
        <f t="shared" si="4"/>
        <v>1.5299877600979193E-3</v>
      </c>
      <c r="R37" s="7">
        <f t="shared" si="5"/>
        <v>6.7319461444308448E-3</v>
      </c>
      <c r="S37" s="7">
        <f t="shared" si="6"/>
        <v>1.1015911872705019E-2</v>
      </c>
      <c r="T37" s="7">
        <f t="shared" si="7"/>
        <v>1</v>
      </c>
    </row>
    <row r="38" spans="1:20" x14ac:dyDescent="0.25">
      <c r="A38" s="16">
        <v>2009</v>
      </c>
      <c r="B38" s="3">
        <v>3270</v>
      </c>
      <c r="C38" s="3">
        <v>12180</v>
      </c>
      <c r="D38" s="3">
        <v>9200</v>
      </c>
      <c r="E38" s="3">
        <v>2320</v>
      </c>
      <c r="F38" s="3">
        <v>50</v>
      </c>
      <c r="G38" s="3">
        <v>230</v>
      </c>
      <c r="H38" s="3">
        <v>330</v>
      </c>
      <c r="I38" s="3">
        <v>27580</v>
      </c>
      <c r="J38" s="3">
        <v>5.0999999999999996</v>
      </c>
      <c r="L38" s="2" t="s">
        <v>36</v>
      </c>
      <c r="M38" s="7">
        <f t="shared" si="0"/>
        <v>0.11856417693981146</v>
      </c>
      <c r="N38" s="7">
        <f t="shared" si="1"/>
        <v>0.44162436548223349</v>
      </c>
      <c r="O38" s="7">
        <f t="shared" si="2"/>
        <v>0.33357505438723711</v>
      </c>
      <c r="P38" s="7">
        <f t="shared" si="3"/>
        <v>8.4118926758520673E-2</v>
      </c>
      <c r="Q38" s="7">
        <f t="shared" si="4"/>
        <v>1.8129079042784628E-3</v>
      </c>
      <c r="R38" s="7">
        <f t="shared" si="5"/>
        <v>8.3393763596809282E-3</v>
      </c>
      <c r="S38" s="7">
        <f t="shared" si="6"/>
        <v>1.1965192168237854E-2</v>
      </c>
      <c r="T38" s="7">
        <f t="shared" si="7"/>
        <v>1</v>
      </c>
    </row>
    <row r="39" spans="1:20" x14ac:dyDescent="0.25">
      <c r="A39" s="16">
        <v>2010</v>
      </c>
      <c r="B39" s="3">
        <v>4290</v>
      </c>
      <c r="C39" s="3">
        <v>13240</v>
      </c>
      <c r="D39" s="3">
        <v>9960</v>
      </c>
      <c r="E39" s="3">
        <v>2400</v>
      </c>
      <c r="F39" s="3">
        <v>40</v>
      </c>
      <c r="G39" s="3">
        <v>250</v>
      </c>
      <c r="H39" s="3">
        <v>350</v>
      </c>
      <c r="I39" s="3">
        <v>30530</v>
      </c>
      <c r="J39" s="3">
        <v>5.6</v>
      </c>
      <c r="L39" s="2" t="s">
        <v>37</v>
      </c>
      <c r="M39" s="7">
        <f t="shared" si="0"/>
        <v>0.14051752374713397</v>
      </c>
      <c r="N39" s="7">
        <f t="shared" si="1"/>
        <v>0.43367179823124796</v>
      </c>
      <c r="O39" s="7">
        <f t="shared" si="2"/>
        <v>0.32623648869963973</v>
      </c>
      <c r="P39" s="7">
        <f t="shared" si="3"/>
        <v>7.8611202096298724E-2</v>
      </c>
      <c r="Q39" s="7">
        <f t="shared" si="4"/>
        <v>1.3101867016049786E-3</v>
      </c>
      <c r="R39" s="7">
        <f t="shared" si="5"/>
        <v>8.1886668850311168E-3</v>
      </c>
      <c r="S39" s="7">
        <f t="shared" si="6"/>
        <v>1.1464133639043564E-2</v>
      </c>
      <c r="T39" s="7">
        <f t="shared" si="7"/>
        <v>1</v>
      </c>
    </row>
    <row r="42" spans="1:20" x14ac:dyDescent="0.25">
      <c r="A42" s="2" t="s">
        <v>42</v>
      </c>
      <c r="B42" s="1"/>
      <c r="C42" s="1"/>
      <c r="D42" s="1"/>
      <c r="E42" s="1"/>
      <c r="F42" s="1"/>
      <c r="G42" s="1"/>
      <c r="H42" s="1"/>
      <c r="I42" s="1"/>
      <c r="J42" s="1"/>
    </row>
    <row r="43" spans="1:20" x14ac:dyDescent="0.25">
      <c r="A43" s="2" t="s">
        <v>38</v>
      </c>
      <c r="B43" s="1"/>
      <c r="C43" s="1"/>
      <c r="D43" s="1"/>
      <c r="E43" s="1"/>
      <c r="F43" s="1"/>
      <c r="G43" s="1"/>
      <c r="H43" s="1"/>
      <c r="I43" s="1"/>
      <c r="J43" s="1"/>
    </row>
    <row r="44" spans="1:20" x14ac:dyDescent="0.25">
      <c r="A44" s="2" t="s">
        <v>43</v>
      </c>
      <c r="B44" s="1"/>
      <c r="C44" s="1"/>
      <c r="D44" s="1"/>
      <c r="E44" s="1"/>
      <c r="F44" s="1"/>
      <c r="G44" s="1"/>
      <c r="H44" s="1"/>
      <c r="I44" s="1"/>
      <c r="J44" s="1"/>
    </row>
    <row r="45" spans="1:20" x14ac:dyDescent="0.25">
      <c r="A45" s="2" t="s">
        <v>44</v>
      </c>
      <c r="B45" s="1"/>
      <c r="C45" s="1"/>
      <c r="D45" s="1"/>
      <c r="E45" s="1"/>
      <c r="F45" s="1"/>
      <c r="G45" s="1"/>
      <c r="H45" s="1"/>
      <c r="I45" s="1"/>
      <c r="J45" s="1"/>
    </row>
    <row r="48" spans="1:20" x14ac:dyDescent="0.25">
      <c r="A48" s="2" t="s">
        <v>45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2" t="s">
        <v>46</v>
      </c>
      <c r="B49" s="1"/>
      <c r="C49" s="1"/>
      <c r="D49" s="1"/>
      <c r="E49" s="1"/>
      <c r="F49" s="1"/>
      <c r="G49" s="1"/>
      <c r="H49" s="1"/>
      <c r="I49" s="1"/>
      <c r="J49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2:D4"/>
  <sheetViews>
    <sheetView workbookViewId="0">
      <selection activeCell="D3" sqref="D3"/>
    </sheetView>
  </sheetViews>
  <sheetFormatPr baseColWidth="10" defaultRowHeight="15" x14ac:dyDescent="0.25"/>
  <cols>
    <col min="2" max="2" width="14.5703125" customWidth="1"/>
    <col min="3" max="3" width="31" customWidth="1"/>
  </cols>
  <sheetData>
    <row r="2" spans="2:4" x14ac:dyDescent="0.25">
      <c r="B2" t="s">
        <v>48</v>
      </c>
      <c r="C2" s="5">
        <v>23</v>
      </c>
    </row>
    <row r="3" spans="2:4" x14ac:dyDescent="0.25">
      <c r="B3" t="s">
        <v>54</v>
      </c>
      <c r="C3">
        <v>1</v>
      </c>
      <c r="D3" s="10">
        <f>IF(OptionButton=1,0,11)</f>
        <v>0</v>
      </c>
    </row>
    <row r="4" spans="2:4" x14ac:dyDescent="0.25">
      <c r="B4" s="1"/>
      <c r="C4" s="1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Dashboard</vt:lpstr>
      <vt:lpstr>Daten</vt:lpstr>
      <vt:lpstr>Stage</vt:lpstr>
      <vt:lpstr>OptionButton</vt:lpstr>
      <vt:lpstr>OptionButtonMultiplier</vt:lpstr>
      <vt:lpstr>Scrollbar</vt:lpstr>
    </vt:vector>
  </TitlesOfParts>
  <Company>ExcelNova.org</Company>
  <LinksUpToDate>false</LinksUpToDate>
  <SharedDoc>false</SharedDoc>
  <HyperlinkBase>http:www.excelnova.org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Rohr</dc:creator>
  <cp:lastModifiedBy>ExcelNova.org (Lukas Rohr)</cp:lastModifiedBy>
  <dcterms:created xsi:type="dcterms:W3CDTF">2012-07-27T20:12:41Z</dcterms:created>
  <dcterms:modified xsi:type="dcterms:W3CDTF">2014-09-06T19:30:23Z</dcterms:modified>
</cp:coreProperties>
</file>