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1\Dropbox\ExcelNova.org\02 Content\2013\2013.01.16 7 Regeln für prefekte Vorlagen\"/>
    </mc:Choice>
  </mc:AlternateContent>
  <bookViews>
    <workbookView xWindow="0" yWindow="0" windowWidth="19200" windowHeight="12285" tabRatio="284"/>
  </bookViews>
  <sheets>
    <sheet name="Risiko Nr. XX.01" sheetId="1" r:id="rId1"/>
  </sheets>
  <externalReferences>
    <externalReference r:id="rId2"/>
  </externalReferences>
  <definedNames>
    <definedName name="A">'[1]Template R1'!#REF!</definedName>
    <definedName name="_xlnm.Print_Area" localSheetId="0">'Risiko Nr. XX.01'!$B$2:$H$47</definedName>
    <definedName name="Zeitachse">'Risiko Nr. XX.01'!$L$18:$L$25</definedName>
    <definedName name="Zeitachse_R1">'Risiko Nr. XX.01'!$L$18:$L$25</definedName>
    <definedName name="Zeitachse_R2">'Risiko Nr. XX.01'!$M$18</definedName>
  </definedNames>
  <calcPr calcId="152511"/>
</workbook>
</file>

<file path=xl/calcChain.xml><?xml version="1.0" encoding="utf-8"?>
<calcChain xmlns="http://schemas.openxmlformats.org/spreadsheetml/2006/main">
  <c r="G61" i="1" l="1"/>
  <c r="D63" i="1" l="1"/>
  <c r="D62" i="1"/>
  <c r="D61" i="1"/>
  <c r="D60" i="1" l="1"/>
  <c r="D58" i="1" l="1"/>
  <c r="D56" i="1"/>
  <c r="D55" i="1"/>
  <c r="D54" i="1"/>
  <c r="G53" i="1"/>
  <c r="G5" i="1"/>
  <c r="D57" i="1" s="1"/>
  <c r="D53" i="1" l="1"/>
  <c r="G43" i="1"/>
  <c r="G63" i="1" s="1"/>
  <c r="G28" i="1"/>
  <c r="G62" i="1" s="1"/>
  <c r="G60" i="1" s="1"/>
  <c r="C51" i="1" l="1"/>
  <c r="G46" i="1"/>
</calcChain>
</file>

<file path=xl/comments1.xml><?xml version="1.0" encoding="utf-8"?>
<comments xmlns="http://schemas.openxmlformats.org/spreadsheetml/2006/main">
  <authors>
    <author>ExcelNova.org (Lukas Rohr)</author>
  </authors>
  <commentList>
    <comment ref="F63" authorId="0" shapeId="0">
      <text>
        <r>
          <rPr>
            <b/>
            <sz val="9"/>
            <color indexed="81"/>
            <rFont val="Tahoma"/>
            <family val="2"/>
          </rPr>
          <t>ExcelNova.org (Lukas Rohr):</t>
        </r>
        <r>
          <rPr>
            <sz val="9"/>
            <color indexed="81"/>
            <rFont val="Tahoma"/>
            <family val="2"/>
          </rPr>
          <t>Ausser bei Risikostrategie "Akzeptieren"</t>
        </r>
      </text>
    </comment>
  </commentList>
</comments>
</file>

<file path=xl/sharedStrings.xml><?xml version="1.0" encoding="utf-8"?>
<sst xmlns="http://schemas.openxmlformats.org/spreadsheetml/2006/main" count="54" uniqueCount="46">
  <si>
    <t>Firma</t>
  </si>
  <si>
    <t>Risiko No.</t>
  </si>
  <si>
    <t>Risiko Kategorie</t>
  </si>
  <si>
    <t>Risikobeschreibung</t>
  </si>
  <si>
    <t>Zeitachse ja (R1) / nein (R2)</t>
  </si>
  <si>
    <t>manuelle Korrekturen</t>
  </si>
  <si>
    <t>Total</t>
  </si>
  <si>
    <t>Eintretenswahrscheinlichkeit 30%/60%/90%</t>
  </si>
  <si>
    <t xml:space="preserve">Risikostrategie </t>
  </si>
  <si>
    <t>XX.01</t>
  </si>
  <si>
    <t>Productivity risks</t>
  </si>
  <si>
    <t>Risiko Eintretenswahrscheinlichkeit und Zeitachse</t>
  </si>
  <si>
    <t>Total Risiko Brutto</t>
  </si>
  <si>
    <t>Abteilung</t>
  </si>
  <si>
    <t>Erfassungsdatum</t>
  </si>
  <si>
    <t>Verantwortlich</t>
  </si>
  <si>
    <t>Vollständigkeitsprüfung</t>
  </si>
  <si>
    <t>Akzeptiert</t>
  </si>
  <si>
    <t>Reduziert</t>
  </si>
  <si>
    <t>Vermeiden</t>
  </si>
  <si>
    <t>Transferieren</t>
  </si>
  <si>
    <t>Risikostrategie</t>
  </si>
  <si>
    <t>Massnahmen</t>
  </si>
  <si>
    <t>Risiko Angaben Ausgefüllt</t>
  </si>
  <si>
    <t>Risikowerte Ausgefüllt</t>
  </si>
  <si>
    <t>Risikogrösse &gt;0</t>
  </si>
  <si>
    <t>(in '000 EUR)</t>
  </si>
  <si>
    <r>
      <t>Massgebliche Grösse zur Bewertung des Risikos</t>
    </r>
    <r>
      <rPr>
        <sz val="11"/>
        <color theme="3"/>
        <rFont val="Calibri"/>
        <family val="2"/>
        <scheme val="minor"/>
      </rPr>
      <t xml:space="preserve"> (Auswirkung EBIT)</t>
    </r>
  </si>
  <si>
    <r>
      <t>Massnahmen und Wirkung der Massnahmen</t>
    </r>
    <r>
      <rPr>
        <sz val="11"/>
        <color theme="3"/>
        <rFont val="Calibri"/>
        <family val="2"/>
        <scheme val="minor"/>
      </rPr>
      <t xml:space="preserve"> (Auswirkungen EBIT)</t>
    </r>
  </si>
  <si>
    <t>Total Risiko Netto (verbleibendes Risiko für EBIT nach Massnahmen)</t>
  </si>
  <si>
    <t>R2</t>
  </si>
  <si>
    <t>Gebäude wird gesprengt durch militante Studenten.</t>
  </si>
  <si>
    <t>Firma/Tochtergesellschaft</t>
  </si>
  <si>
    <t>m.meier</t>
  </si>
  <si>
    <r>
      <t xml:space="preserve">Risikomanagement
</t>
    </r>
    <r>
      <rPr>
        <b/>
        <sz val="14"/>
        <color theme="3"/>
        <rFont val="Cambria"/>
        <family val="1"/>
        <scheme val="major"/>
      </rPr>
      <t>Erfassungsformular</t>
    </r>
  </si>
  <si>
    <t>GrossStadt Universität</t>
  </si>
  <si>
    <t>Operations</t>
  </si>
  <si>
    <t>Eintretenswahrscheinlichkeit</t>
  </si>
  <si>
    <t>Wahrscheinlichkeit</t>
  </si>
  <si>
    <t>Zeitachse ja / nein</t>
  </si>
  <si>
    <t>Zeitachse gesetzt</t>
  </si>
  <si>
    <t>Zeitachse (Eintretenswahrscheinlichkeit in Jahren; R2 keine Angabe nötig)</t>
  </si>
  <si>
    <t>Zuviele Stundenten pro Seminar führen zu mehr Arbeit für Literatur Professoren. Diese müssen mehr Arbeiten und erkranken an Burn Out. Folge: Studenten müssen Studium unterbrechen weil zu wenig Ausbildungspersonal.</t>
  </si>
  <si>
    <r>
      <rPr>
        <b/>
        <sz val="10"/>
        <color theme="4"/>
        <rFont val="Calibri"/>
        <family val="2"/>
        <scheme val="minor"/>
      </rPr>
      <t xml:space="preserve">Risikominderung durch Massnahme 1: </t>
    </r>
    <r>
      <rPr>
        <sz val="10"/>
        <color theme="4"/>
        <rFont val="Calibri"/>
        <family val="2"/>
        <scheme val="minor"/>
      </rPr>
      <t xml:space="preserve">Professoren werden durch Assistenten unterstüzt.
</t>
    </r>
    <r>
      <rPr>
        <b/>
        <sz val="10"/>
        <color theme="4"/>
        <rFont val="Calibri"/>
        <family val="2"/>
        <scheme val="minor"/>
      </rPr>
      <t>Kosten durch Massnahme 1</t>
    </r>
  </si>
  <si>
    <t>(Bitte auswählen)</t>
  </si>
  <si>
    <t>R2: Keine Angabe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</si>
</sst>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\ &quot;Jahre&quot;"/>
    <numFmt numFmtId="165" formatCode="_-* #,##0\ [$€-407]_-;\-* #,##0\ [$€-407]_-;_-* &quot;-&quot;??\ [$€-407]_-;_-@_-"/>
  </numFmts>
  <fonts count="20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indexed="12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8" fillId="0" borderId="0" xfId="0" applyFont="1" applyBorder="1"/>
    <xf numFmtId="3" fontId="8" fillId="0" borderId="0" xfId="0" applyNumberFormat="1" applyFont="1" applyBorder="1"/>
    <xf numFmtId="0" fontId="10" fillId="0" borderId="0" xfId="0" applyFont="1" applyBorder="1"/>
    <xf numFmtId="3" fontId="8" fillId="0" borderId="0" xfId="0" applyNumberFormat="1" applyFont="1" applyBorder="1" applyAlignment="1"/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0" xfId="0" quotePrefix="1" applyFont="1" applyFill="1" applyBorder="1"/>
    <xf numFmtId="3" fontId="10" fillId="0" borderId="0" xfId="0" applyNumberFormat="1" applyFont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3" fontId="12" fillId="0" borderId="0" xfId="0" applyNumberFormat="1" applyFont="1" applyFill="1" applyBorder="1"/>
    <xf numFmtId="0" fontId="10" fillId="0" borderId="0" xfId="0" applyFont="1" applyBorder="1" applyAlignment="1"/>
    <xf numFmtId="0" fontId="10" fillId="0" borderId="0" xfId="0" applyFont="1" applyFill="1" applyBorder="1"/>
    <xf numFmtId="0" fontId="10" fillId="0" borderId="12" xfId="0" applyFont="1" applyBorder="1"/>
    <xf numFmtId="0" fontId="7" fillId="0" borderId="0" xfId="7" applyBorder="1"/>
    <xf numFmtId="0" fontId="7" fillId="0" borderId="0" xfId="7" applyFill="1" applyBorder="1" applyAlignment="1"/>
    <xf numFmtId="3" fontId="7" fillId="0" borderId="0" xfId="7" applyNumberForma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165" fontId="8" fillId="0" borderId="8" xfId="0" applyNumberFormat="1" applyFont="1" applyFill="1" applyBorder="1"/>
    <xf numFmtId="165" fontId="8" fillId="0" borderId="22" xfId="0" applyNumberFormat="1" applyFont="1" applyFill="1" applyBorder="1"/>
    <xf numFmtId="0" fontId="14" fillId="4" borderId="0" xfId="0" applyFont="1" applyFill="1" applyBorder="1"/>
    <xf numFmtId="3" fontId="14" fillId="4" borderId="0" xfId="0" applyNumberFormat="1" applyFont="1" applyFill="1" applyBorder="1"/>
    <xf numFmtId="0" fontId="14" fillId="4" borderId="4" xfId="0" quotePrefix="1" applyFont="1" applyFill="1" applyBorder="1" applyAlignment="1"/>
    <xf numFmtId="3" fontId="14" fillId="4" borderId="12" xfId="0" applyNumberFormat="1" applyFont="1" applyFill="1" applyBorder="1"/>
    <xf numFmtId="0" fontId="10" fillId="0" borderId="4" xfId="0" applyFont="1" applyBorder="1" applyAlignment="1"/>
    <xf numFmtId="3" fontId="10" fillId="0" borderId="12" xfId="0" applyNumberFormat="1" applyFont="1" applyBorder="1"/>
    <xf numFmtId="0" fontId="8" fillId="0" borderId="4" xfId="0" applyFont="1" applyBorder="1" applyAlignment="1"/>
    <xf numFmtId="3" fontId="8" fillId="0" borderId="12" xfId="0" applyNumberFormat="1" applyFont="1" applyFill="1" applyBorder="1"/>
    <xf numFmtId="3" fontId="10" fillId="0" borderId="12" xfId="0" applyNumberFormat="1" applyFont="1" applyFill="1" applyBorder="1"/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4" xfId="0" applyFont="1" applyFill="1" applyBorder="1" applyAlignment="1">
      <alignment horizontal="left"/>
    </xf>
    <xf numFmtId="0" fontId="10" fillId="0" borderId="29" xfId="0" applyFont="1" applyBorder="1" applyAlignment="1"/>
    <xf numFmtId="3" fontId="10" fillId="0" borderId="30" xfId="0" applyNumberFormat="1" applyFont="1" applyBorder="1"/>
    <xf numFmtId="3" fontId="10" fillId="0" borderId="31" xfId="0" applyNumberFormat="1" applyFont="1" applyBorder="1"/>
    <xf numFmtId="3" fontId="11" fillId="3" borderId="10" xfId="0" applyNumberFormat="1" applyFont="1" applyFill="1" applyBorder="1"/>
    <xf numFmtId="3" fontId="11" fillId="3" borderId="11" xfId="0" applyNumberFormat="1" applyFont="1" applyFill="1" applyBorder="1"/>
    <xf numFmtId="0" fontId="9" fillId="2" borderId="27" xfId="0" applyFont="1" applyFill="1" applyBorder="1" applyAlignment="1" applyProtection="1">
      <alignment horizontal="left"/>
      <protection locked="0"/>
    </xf>
    <xf numFmtId="0" fontId="9" fillId="2" borderId="27" xfId="0" applyFont="1" applyFill="1" applyBorder="1" applyAlignment="1" applyProtection="1">
      <alignment horizontal="left" wrapText="1"/>
      <protection locked="0"/>
    </xf>
    <xf numFmtId="14" fontId="9" fillId="2" borderId="27" xfId="0" applyNumberFormat="1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9" fontId="11" fillId="2" borderId="3" xfId="0" applyNumberFormat="1" applyFont="1" applyFill="1" applyBorder="1" applyAlignment="1" applyProtection="1">
      <alignment horizontal="center" vertical="center"/>
      <protection locked="0"/>
    </xf>
    <xf numFmtId="9" fontId="11" fillId="2" borderId="5" xfId="0" applyNumberFormat="1" applyFont="1" applyFill="1" applyBorder="1" applyAlignment="1" applyProtection="1">
      <alignment horizontal="center" vertical="center"/>
      <protection locked="0"/>
    </xf>
    <xf numFmtId="164" fontId="11" fillId="2" borderId="8" xfId="0" applyNumberFormat="1" applyFont="1" applyFill="1" applyBorder="1" applyAlignment="1" applyProtection="1">
      <alignment horizontal="center" vertical="center"/>
      <protection locked="0"/>
    </xf>
    <xf numFmtId="165" fontId="11" fillId="2" borderId="3" xfId="2" applyNumberFormat="1" applyFont="1" applyFill="1" applyBorder="1" applyProtection="1">
      <protection locked="0"/>
    </xf>
    <xf numFmtId="165" fontId="11" fillId="2" borderId="13" xfId="2" applyNumberFormat="1" applyFont="1" applyFill="1" applyBorder="1" applyProtection="1">
      <protection locked="0"/>
    </xf>
    <xf numFmtId="165" fontId="11" fillId="2" borderId="13" xfId="0" applyNumberFormat="1" applyFont="1" applyFill="1" applyBorder="1" applyProtection="1">
      <protection locked="0"/>
    </xf>
    <xf numFmtId="165" fontId="11" fillId="2" borderId="3" xfId="0" applyNumberFormat="1" applyFont="1" applyFill="1" applyBorder="1" applyProtection="1">
      <protection locked="0"/>
    </xf>
    <xf numFmtId="165" fontId="11" fillId="2" borderId="19" xfId="0" applyNumberFormat="1" applyFont="1" applyFill="1" applyBorder="1" applyProtection="1">
      <protection locked="0"/>
    </xf>
    <xf numFmtId="0" fontId="16" fillId="3" borderId="9" xfId="0" applyFont="1" applyFill="1" applyBorder="1" applyAlignment="1"/>
    <xf numFmtId="0" fontId="10" fillId="0" borderId="9" xfId="0" applyFont="1" applyBorder="1"/>
    <xf numFmtId="0" fontId="10" fillId="0" borderId="10" xfId="0" applyFont="1" applyBorder="1" applyAlignment="1"/>
    <xf numFmtId="0" fontId="10" fillId="0" borderId="10" xfId="0" applyFont="1" applyBorder="1"/>
    <xf numFmtId="3" fontId="10" fillId="0" borderId="10" xfId="0" applyNumberFormat="1" applyFont="1" applyBorder="1"/>
    <xf numFmtId="3" fontId="10" fillId="0" borderId="11" xfId="0" applyNumberFormat="1" applyFont="1" applyBorder="1"/>
    <xf numFmtId="0" fontId="8" fillId="0" borderId="4" xfId="0" applyFont="1" applyBorder="1"/>
    <xf numFmtId="0" fontId="8" fillId="0" borderId="12" xfId="0" applyFont="1" applyBorder="1"/>
    <xf numFmtId="0" fontId="0" fillId="0" borderId="0" xfId="0" applyBorder="1"/>
    <xf numFmtId="3" fontId="8" fillId="0" borderId="12" xfId="0" applyNumberFormat="1" applyFont="1" applyBorder="1"/>
    <xf numFmtId="0" fontId="10" fillId="0" borderId="5" xfId="0" applyFont="1" applyBorder="1"/>
    <xf numFmtId="0" fontId="10" fillId="0" borderId="29" xfId="0" applyFont="1" applyBorder="1"/>
    <xf numFmtId="0" fontId="10" fillId="0" borderId="30" xfId="0" applyFont="1" applyFill="1" applyBorder="1" applyAlignment="1"/>
    <xf numFmtId="3" fontId="10" fillId="0" borderId="30" xfId="0" applyNumberFormat="1" applyFont="1" applyFill="1" applyBorder="1"/>
    <xf numFmtId="3" fontId="12" fillId="0" borderId="30" xfId="0" applyNumberFormat="1" applyFont="1" applyFill="1" applyBorder="1"/>
    <xf numFmtId="0" fontId="8" fillId="0" borderId="0" xfId="0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30" xfId="0" applyFont="1" applyBorder="1" applyAlignment="1"/>
    <xf numFmtId="3" fontId="10" fillId="0" borderId="3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Protection="1">
      <protection locked="0"/>
    </xf>
    <xf numFmtId="3" fontId="6" fillId="0" borderId="28" xfId="6" applyNumberFormat="1" applyBorder="1" applyAlignment="1">
      <alignment horizontal="left" vertical="top" wrapText="1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21" xfId="0" applyFont="1" applyFill="1" applyBorder="1" applyAlignment="1" applyProtection="1">
      <alignment horizontal="left" vertical="top" wrapText="1"/>
      <protection locked="0"/>
    </xf>
    <xf numFmtId="0" fontId="11" fillId="2" borderId="26" xfId="0" applyFont="1" applyFill="1" applyBorder="1" applyAlignment="1" applyProtection="1">
      <alignment horizontal="left" vertical="top" wrapText="1"/>
      <protection locked="0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26" xfId="0" applyFont="1" applyBorder="1"/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3" fontId="11" fillId="2" borderId="9" xfId="0" applyNumberFormat="1" applyFont="1" applyFill="1" applyBorder="1" applyAlignment="1" applyProtection="1">
      <alignment horizontal="left" vertical="top" wrapText="1"/>
      <protection locked="0"/>
    </xf>
    <xf numFmtId="3" fontId="11" fillId="2" borderId="10" xfId="0" applyNumberFormat="1" applyFont="1" applyFill="1" applyBorder="1" applyAlignment="1" applyProtection="1">
      <alignment horizontal="left" vertical="top" wrapText="1"/>
      <protection locked="0"/>
    </xf>
    <xf numFmtId="3" fontId="11" fillId="2" borderId="11" xfId="0" applyNumberFormat="1" applyFont="1" applyFill="1" applyBorder="1" applyAlignment="1" applyProtection="1">
      <alignment horizontal="left" vertical="top" wrapText="1"/>
      <protection locked="0"/>
    </xf>
    <xf numFmtId="3" fontId="11" fillId="2" borderId="4" xfId="0" applyNumberFormat="1" applyFont="1" applyFill="1" applyBorder="1" applyAlignment="1" applyProtection="1">
      <alignment horizontal="left" vertical="top" wrapText="1"/>
      <protection locked="0"/>
    </xf>
    <xf numFmtId="3" fontId="11" fillId="2" borderId="0" xfId="0" applyNumberFormat="1" applyFont="1" applyFill="1" applyBorder="1" applyAlignment="1" applyProtection="1">
      <alignment horizontal="left" vertical="top" wrapText="1"/>
      <protection locked="0"/>
    </xf>
    <xf numFmtId="3" fontId="11" fillId="2" borderId="12" xfId="0" applyNumberFormat="1" applyFont="1" applyFill="1" applyBorder="1" applyAlignment="1" applyProtection="1">
      <alignment horizontal="left" vertical="top" wrapText="1"/>
      <protection locked="0"/>
    </xf>
    <xf numFmtId="3" fontId="11" fillId="2" borderId="29" xfId="0" applyNumberFormat="1" applyFont="1" applyFill="1" applyBorder="1" applyAlignment="1" applyProtection="1">
      <alignment horizontal="left" vertical="top" wrapText="1"/>
      <protection locked="0"/>
    </xf>
    <xf numFmtId="3" fontId="11" fillId="2" borderId="30" xfId="0" applyNumberFormat="1" applyFont="1" applyFill="1" applyBorder="1" applyAlignment="1" applyProtection="1">
      <alignment horizontal="left" vertical="top" wrapText="1"/>
      <protection locked="0"/>
    </xf>
    <xf numFmtId="3" fontId="11" fillId="2" borderId="3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5" xfId="0" applyFont="1" applyBorder="1" applyAlignment="1">
      <alignment horizontal="left"/>
    </xf>
  </cellXfs>
  <cellStyles count="8">
    <cellStyle name="Komma" xfId="2" builtinId="3"/>
    <cellStyle name="Prozent 2" xfId="5"/>
    <cellStyle name="Standard" xfId="0" builtinId="0"/>
    <cellStyle name="Standard 2" xfId="1"/>
    <cellStyle name="Standard 2 2" xfId="3"/>
    <cellStyle name="Standard 3" xfId="4"/>
    <cellStyle name="Überschrift" xfId="6" builtinId="15"/>
    <cellStyle name="Überschrift 4" xfId="7" builtinId="19"/>
  </cellStyles>
  <dxfs count="8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54" lockText="1" noThreeD="1"/>
</file>

<file path=xl/ctrlProps/ctrlProp2.xml><?xml version="1.0" encoding="utf-8"?>
<formControlPr xmlns="http://schemas.microsoft.com/office/spreadsheetml/2009/9/main" objectType="CheckBox" checked="Checked" fmlaLink="$G$55" lockText="1" noThreeD="1"/>
</file>

<file path=xl/ctrlProps/ctrlProp3.xml><?xml version="1.0" encoding="utf-8"?>
<formControlPr xmlns="http://schemas.microsoft.com/office/spreadsheetml/2009/9/main" objectType="CheckBox" fmlaLink="$G$56" lockText="1" noThreeD="1"/>
</file>

<file path=xl/ctrlProps/ctrlProp4.xml><?xml version="1.0" encoding="utf-8"?>
<formControlPr xmlns="http://schemas.microsoft.com/office/spreadsheetml/2009/9/main" objectType="CheckBox" fmlaLink="$G$5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nova.org/" TargetMode="External"/><Relationship Id="rId2" Type="http://schemas.openxmlformats.org/officeDocument/2006/relationships/hyperlink" Target="http://eepurl.com/REKX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133349</xdr:colOff>
          <xdr:row>30</xdr:row>
          <xdr:rowOff>0</xdr:rowOff>
        </xdr:from>
        <xdr:to>
          <xdr:col>2</xdr:col>
          <xdr:colOff>1247774</xdr:colOff>
          <xdr:row>34</xdr:row>
          <xdr:rowOff>38100</xdr:rowOff>
        </xdr:to>
        <xdr:grpSp>
          <xdr:nvGrpSpPr>
            <xdr:cNvPr id="3" name="Gruppieren 2"/>
            <xdr:cNvGrpSpPr/>
          </xdr:nvGrpSpPr>
          <xdr:grpSpPr>
            <a:xfrm>
              <a:off x="542924" y="6657975"/>
              <a:ext cx="1114425" cy="685800"/>
              <a:chOff x="400049" y="6124566"/>
              <a:chExt cx="1114425" cy="704864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400049" y="6124566"/>
                <a:ext cx="990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Akzeptieren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400049" y="6261101"/>
                <a:ext cx="10191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Reduzieren</a:t>
                </a:r>
              </a:p>
            </xdr:txBody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400049" y="6435726"/>
                <a:ext cx="942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Vermeiden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400049" y="6581780"/>
                <a:ext cx="11144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Transferieren</a:t>
                </a:r>
              </a:p>
            </xdr:txBody>
          </xdr:sp>
        </xdr:grpSp>
        <xdr:clientData/>
      </xdr:twoCellAnchor>
    </mc:Choice>
    <mc:Fallback/>
  </mc:AlternateContent>
  <xdr:twoCellAnchor editAs="absolute">
    <xdr:from>
      <xdr:col>9</xdr:col>
      <xdr:colOff>0</xdr:colOff>
      <xdr:row>1</xdr:row>
      <xdr:rowOff>0</xdr:rowOff>
    </xdr:from>
    <xdr:to>
      <xdr:col>10</xdr:col>
      <xdr:colOff>2990850</xdr:colOff>
      <xdr:row>17</xdr:row>
      <xdr:rowOff>114299</xdr:rowOff>
    </xdr:to>
    <xdr:grpSp>
      <xdr:nvGrpSpPr>
        <xdr:cNvPr id="9" name="Gruppieren 8"/>
        <xdr:cNvGrpSpPr/>
      </xdr:nvGrpSpPr>
      <xdr:grpSpPr>
        <a:xfrm>
          <a:off x="6810375" y="161925"/>
          <a:ext cx="3857625" cy="4343399"/>
          <a:chOff x="762000" y="190500"/>
          <a:chExt cx="4486275" cy="4343399"/>
        </a:xfrm>
      </xdr:grpSpPr>
      <xdr:sp macro="" textlink="">
        <xdr:nvSpPr>
          <xdr:cNvPr id="10" name="Rechteck 9"/>
          <xdr:cNvSpPr/>
        </xdr:nvSpPr>
        <xdr:spPr>
          <a:xfrm>
            <a:off x="76200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11" name="Grafik 10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5137" y="342900"/>
            <a:ext cx="4320000" cy="1555200"/>
          </a:xfrm>
          <a:prstGeom prst="rect">
            <a:avLst/>
          </a:prstGeom>
        </xdr:spPr>
      </xdr:pic>
      <xdr:sp macro="" textlink="">
        <xdr:nvSpPr>
          <xdr:cNvPr id="12" name="Abgerundetes Rechteck 11">
            <a:hlinkClick xmlns:r="http://schemas.openxmlformats.org/officeDocument/2006/relationships" r:id="rId2"/>
          </xdr:cNvPr>
          <xdr:cNvSpPr/>
        </xdr:nvSpPr>
        <xdr:spPr>
          <a:xfrm>
            <a:off x="1565137" y="2809875"/>
            <a:ext cx="2880000" cy="666750"/>
          </a:xfrm>
          <a:prstGeom prst="round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13" name="Textfeld 12"/>
          <xdr:cNvSpPr txBox="1"/>
        </xdr:nvSpPr>
        <xdr:spPr>
          <a:xfrm>
            <a:off x="1376362" y="16668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14" name="Abgerundetes Rechteck 13">
            <a:hlinkClick xmlns:r="http://schemas.openxmlformats.org/officeDocument/2006/relationships" r:id="rId3"/>
          </xdr:cNvPr>
          <xdr:cNvSpPr/>
        </xdr:nvSpPr>
        <xdr:spPr>
          <a:xfrm>
            <a:off x="1565137" y="35623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1/Dropbox/Work%20Tools/6%20-%20Tr&#252;b%20AG/Risk%20Management/05%20-%20Risikoformulare/2010uha%20%20%20Risikokatalog_u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All"/>
      <sheetName val="Template R1"/>
      <sheetName val="Template R2"/>
      <sheetName val="GL1.1"/>
      <sheetName val="GR2"/>
      <sheetName val="GR3"/>
      <sheetName val="GR4"/>
      <sheetName val="GR5"/>
      <sheetName val="BU6"/>
      <sheetName val="BU7"/>
      <sheetName val="GR8"/>
      <sheetName val="BU9"/>
      <sheetName val="BU10"/>
      <sheetName val="GR11"/>
      <sheetName val="GR12"/>
      <sheetName val="GR13"/>
      <sheetName val="BU14"/>
      <sheetName val="BU15"/>
      <sheetName val="BU16"/>
      <sheetName val="BU17"/>
      <sheetName val="BU18"/>
      <sheetName val="BU19"/>
      <sheetName val="BU20"/>
      <sheetName val="BU21"/>
      <sheetName val="BU22"/>
      <sheetName val="BU23"/>
      <sheetName val="BU24"/>
      <sheetName val="BU25"/>
      <sheetName val="BU26"/>
      <sheetName val="BU27"/>
      <sheetName val="BU28"/>
      <sheetName val="BU29"/>
      <sheetName val="BU30"/>
      <sheetName val="BU31"/>
      <sheetName val="BU32"/>
      <sheetName val="BU33"/>
      <sheetName val="BU34"/>
      <sheetName val="BU35"/>
      <sheetName val="BU36"/>
      <sheetName val="BU37"/>
      <sheetName val="GR38"/>
      <sheetName val="DE39"/>
      <sheetName val="GR40"/>
      <sheetName val="BU41"/>
      <sheetName val="BU42"/>
      <sheetName val="DE43"/>
      <sheetName val="DE44"/>
      <sheetName val="DE45"/>
      <sheetName val="CZ46"/>
      <sheetName val="CZ47"/>
      <sheetName val="CZ48"/>
      <sheetName val="CZ49"/>
      <sheetName val="CZ50"/>
      <sheetName val="DE51"/>
      <sheetName val="DE52"/>
      <sheetName val="DE53"/>
      <sheetName val="DE54"/>
      <sheetName val="DE55"/>
      <sheetName val="DE56"/>
      <sheetName val="DE57"/>
      <sheetName val="DE58"/>
      <sheetName val="DE59"/>
      <sheetName val="GR101"/>
      <sheetName val="GR102"/>
      <sheetName val="GR103"/>
      <sheetName val="GR104"/>
      <sheetName val="GR105"/>
      <sheetName val="GR106"/>
      <sheetName val="GR107 "/>
      <sheetName val="GR108 "/>
      <sheetName val="GR109"/>
      <sheetName val="GR110"/>
      <sheetName val="GR111"/>
      <sheetName val="GR112"/>
      <sheetName val="GR113"/>
      <sheetName val="DE114"/>
      <sheetName val="GR115"/>
      <sheetName val="BU116"/>
      <sheetName val="BU117"/>
      <sheetName val="BU118"/>
      <sheetName val="BU119"/>
      <sheetName val="BU120"/>
      <sheetName val="GR121"/>
      <sheetName val="GR122"/>
      <sheetName val="GR123"/>
      <sheetName val="GR124"/>
      <sheetName val="GR125"/>
      <sheetName val="GR126"/>
      <sheetName val="GR127"/>
      <sheetName val="GR128"/>
      <sheetName val="GR129"/>
      <sheetName val="GR130"/>
      <sheetName val="BU131"/>
      <sheetName val="BU132"/>
      <sheetName val="BU133"/>
      <sheetName val="BU134"/>
      <sheetName val="BU135"/>
      <sheetName val="CZ136"/>
      <sheetName val="DE137"/>
      <sheetName val="BU138"/>
      <sheetName val="BU139"/>
      <sheetName val="BU140"/>
      <sheetName val="BU141"/>
      <sheetName val="BU142"/>
      <sheetName val="BU143"/>
      <sheetName val="BU144"/>
      <sheetName val="BU145"/>
      <sheetName val="BU Sector Rating"/>
      <sheetName val="Bank Relation"/>
    </sheetNames>
    <sheetDataSet>
      <sheetData sheetId="0"/>
      <sheetData sheetId="1">
        <row r="8">
          <cell r="F8">
            <v>0.6</v>
          </cell>
        </row>
      </sheetData>
      <sheetData sheetId="2"/>
      <sheetData sheetId="3">
        <row r="1">
          <cell r="B1" t="str">
            <v>Trüb</v>
          </cell>
        </row>
      </sheetData>
      <sheetData sheetId="4">
        <row r="1">
          <cell r="B1" t="str">
            <v>Gruppe</v>
          </cell>
        </row>
      </sheetData>
      <sheetData sheetId="5">
        <row r="1">
          <cell r="B1" t="str">
            <v>Gruppe</v>
          </cell>
        </row>
      </sheetData>
      <sheetData sheetId="6">
        <row r="1">
          <cell r="B1" t="str">
            <v>Gruppe</v>
          </cell>
        </row>
      </sheetData>
      <sheetData sheetId="7">
        <row r="1">
          <cell r="B1" t="str">
            <v>Gruppe</v>
          </cell>
        </row>
      </sheetData>
      <sheetData sheetId="8">
        <row r="1">
          <cell r="B1" t="str">
            <v>BUs</v>
          </cell>
        </row>
      </sheetData>
      <sheetData sheetId="9">
        <row r="1">
          <cell r="B1" t="str">
            <v>BUs</v>
          </cell>
        </row>
      </sheetData>
      <sheetData sheetId="10">
        <row r="1">
          <cell r="B1" t="str">
            <v>Gruppe</v>
          </cell>
        </row>
      </sheetData>
      <sheetData sheetId="11">
        <row r="1">
          <cell r="B1" t="str">
            <v>Gruppe</v>
          </cell>
        </row>
      </sheetData>
      <sheetData sheetId="12">
        <row r="1">
          <cell r="B1" t="str">
            <v>BUs</v>
          </cell>
        </row>
      </sheetData>
      <sheetData sheetId="13">
        <row r="1">
          <cell r="B1" t="str">
            <v>Gruppe</v>
          </cell>
        </row>
      </sheetData>
      <sheetData sheetId="14">
        <row r="1">
          <cell r="B1" t="str">
            <v>Gruppe</v>
          </cell>
        </row>
      </sheetData>
      <sheetData sheetId="15">
        <row r="1">
          <cell r="B1" t="str">
            <v>Gruppe</v>
          </cell>
        </row>
      </sheetData>
      <sheetData sheetId="16">
        <row r="1">
          <cell r="B1" t="str">
            <v>BUs</v>
          </cell>
        </row>
      </sheetData>
      <sheetData sheetId="17">
        <row r="1">
          <cell r="B1" t="str">
            <v>BUs</v>
          </cell>
        </row>
      </sheetData>
      <sheetData sheetId="18">
        <row r="1">
          <cell r="B1" t="str">
            <v>BUs</v>
          </cell>
        </row>
      </sheetData>
      <sheetData sheetId="19">
        <row r="1">
          <cell r="B1" t="str">
            <v>BUs</v>
          </cell>
        </row>
      </sheetData>
      <sheetData sheetId="20">
        <row r="1">
          <cell r="B1" t="str">
            <v>BUs</v>
          </cell>
        </row>
      </sheetData>
      <sheetData sheetId="21">
        <row r="1">
          <cell r="B1" t="str">
            <v>BUs</v>
          </cell>
        </row>
      </sheetData>
      <sheetData sheetId="22">
        <row r="1">
          <cell r="B1" t="str">
            <v>BUs</v>
          </cell>
        </row>
      </sheetData>
      <sheetData sheetId="23">
        <row r="1">
          <cell r="B1" t="str">
            <v>BUs</v>
          </cell>
        </row>
      </sheetData>
      <sheetData sheetId="24">
        <row r="1">
          <cell r="B1" t="str">
            <v>BUs</v>
          </cell>
        </row>
      </sheetData>
      <sheetData sheetId="25">
        <row r="1">
          <cell r="B1" t="str">
            <v>BUs</v>
          </cell>
        </row>
      </sheetData>
      <sheetData sheetId="26">
        <row r="1">
          <cell r="B1" t="str">
            <v>BUs</v>
          </cell>
        </row>
      </sheetData>
      <sheetData sheetId="27">
        <row r="1">
          <cell r="B1" t="str">
            <v>BUs</v>
          </cell>
        </row>
      </sheetData>
      <sheetData sheetId="28">
        <row r="1">
          <cell r="B1" t="str">
            <v>BUs</v>
          </cell>
        </row>
      </sheetData>
      <sheetData sheetId="29">
        <row r="1">
          <cell r="B1" t="str">
            <v>BUs</v>
          </cell>
        </row>
      </sheetData>
      <sheetData sheetId="30">
        <row r="1">
          <cell r="B1" t="str">
            <v>BUs</v>
          </cell>
        </row>
      </sheetData>
      <sheetData sheetId="31">
        <row r="1">
          <cell r="B1" t="str">
            <v>BUs</v>
          </cell>
        </row>
      </sheetData>
      <sheetData sheetId="32">
        <row r="1">
          <cell r="B1" t="str">
            <v>BUs</v>
          </cell>
        </row>
      </sheetData>
      <sheetData sheetId="33">
        <row r="1">
          <cell r="B1" t="str">
            <v>BUs</v>
          </cell>
        </row>
      </sheetData>
      <sheetData sheetId="34">
        <row r="1">
          <cell r="B1" t="str">
            <v>BUs</v>
          </cell>
        </row>
      </sheetData>
      <sheetData sheetId="35">
        <row r="1">
          <cell r="B1" t="str">
            <v>BUs</v>
          </cell>
        </row>
      </sheetData>
      <sheetData sheetId="36">
        <row r="1">
          <cell r="B1" t="str">
            <v>BU Ärzte</v>
          </cell>
        </row>
      </sheetData>
      <sheetData sheetId="37">
        <row r="1">
          <cell r="B1" t="str">
            <v>BU Ärzte</v>
          </cell>
        </row>
      </sheetData>
      <sheetData sheetId="38">
        <row r="1">
          <cell r="B1" t="str">
            <v>BUs</v>
          </cell>
        </row>
      </sheetData>
      <sheetData sheetId="39">
        <row r="1">
          <cell r="B1" t="str">
            <v>BUs</v>
          </cell>
        </row>
      </sheetData>
      <sheetData sheetId="40">
        <row r="1">
          <cell r="B1" t="str">
            <v>BUs</v>
          </cell>
        </row>
      </sheetData>
      <sheetData sheetId="41">
        <row r="1">
          <cell r="B1" t="str">
            <v>Zur Rose GmbH</v>
          </cell>
        </row>
      </sheetData>
      <sheetData sheetId="42">
        <row r="1">
          <cell r="B1" t="str">
            <v>Gruppe</v>
          </cell>
        </row>
      </sheetData>
      <sheetData sheetId="43">
        <row r="1">
          <cell r="B1" t="str">
            <v>BUs</v>
          </cell>
        </row>
      </sheetData>
      <sheetData sheetId="44">
        <row r="1">
          <cell r="B1" t="str">
            <v>BUs</v>
          </cell>
        </row>
      </sheetData>
      <sheetData sheetId="45">
        <row r="1">
          <cell r="B1" t="str">
            <v>Deutschland</v>
          </cell>
        </row>
      </sheetData>
      <sheetData sheetId="46">
        <row r="1">
          <cell r="B1" t="str">
            <v>Deutschland</v>
          </cell>
        </row>
      </sheetData>
      <sheetData sheetId="47">
        <row r="1">
          <cell r="B1" t="str">
            <v>Deutschland</v>
          </cell>
        </row>
      </sheetData>
      <sheetData sheetId="48">
        <row r="1">
          <cell r="B1" t="str">
            <v>VfG</v>
          </cell>
        </row>
      </sheetData>
      <sheetData sheetId="49">
        <row r="1">
          <cell r="B1" t="str">
            <v>VfG</v>
          </cell>
        </row>
      </sheetData>
      <sheetData sheetId="50">
        <row r="1">
          <cell r="B1" t="str">
            <v>VfG</v>
          </cell>
        </row>
      </sheetData>
      <sheetData sheetId="51">
        <row r="1">
          <cell r="B1" t="str">
            <v>VfG</v>
          </cell>
        </row>
      </sheetData>
      <sheetData sheetId="52">
        <row r="1">
          <cell r="B1" t="str">
            <v>VfG</v>
          </cell>
        </row>
      </sheetData>
      <sheetData sheetId="53">
        <row r="1">
          <cell r="B1" t="str">
            <v>Zur Rose GmbH</v>
          </cell>
        </row>
      </sheetData>
      <sheetData sheetId="54">
        <row r="1">
          <cell r="B1" t="str">
            <v>Zur Rose GmbH</v>
          </cell>
        </row>
      </sheetData>
      <sheetData sheetId="55">
        <row r="1">
          <cell r="B1" t="str">
            <v>Zur Rose GmbH</v>
          </cell>
        </row>
      </sheetData>
      <sheetData sheetId="56">
        <row r="1">
          <cell r="B1" t="str">
            <v>Zur Rose GmbH</v>
          </cell>
        </row>
      </sheetData>
      <sheetData sheetId="57">
        <row r="1">
          <cell r="B1" t="str">
            <v>Zur Rose GmbH</v>
          </cell>
        </row>
      </sheetData>
      <sheetData sheetId="58"/>
      <sheetData sheetId="59"/>
      <sheetData sheetId="60"/>
      <sheetData sheetId="61"/>
      <sheetData sheetId="62">
        <row r="1">
          <cell r="B1" t="str">
            <v>Gruppe</v>
          </cell>
        </row>
      </sheetData>
      <sheetData sheetId="63">
        <row r="1">
          <cell r="B1" t="str">
            <v>Gruppe</v>
          </cell>
        </row>
      </sheetData>
      <sheetData sheetId="64">
        <row r="1">
          <cell r="B1" t="str">
            <v>Gruppe</v>
          </cell>
        </row>
      </sheetData>
      <sheetData sheetId="65">
        <row r="1">
          <cell r="B1" t="str">
            <v>Gruppe</v>
          </cell>
        </row>
      </sheetData>
      <sheetData sheetId="66">
        <row r="1">
          <cell r="B1" t="str">
            <v>Gruppe</v>
          </cell>
        </row>
      </sheetData>
      <sheetData sheetId="67">
        <row r="1">
          <cell r="B1" t="str">
            <v>Gruppe</v>
          </cell>
        </row>
      </sheetData>
      <sheetData sheetId="68">
        <row r="1">
          <cell r="B1" t="str">
            <v>Gruppe</v>
          </cell>
        </row>
      </sheetData>
      <sheetData sheetId="69">
        <row r="1">
          <cell r="B1" t="str">
            <v>Gruppe</v>
          </cell>
        </row>
      </sheetData>
      <sheetData sheetId="70">
        <row r="1">
          <cell r="B1" t="str">
            <v>Gruppe</v>
          </cell>
        </row>
      </sheetData>
      <sheetData sheetId="71">
        <row r="1">
          <cell r="B1" t="str">
            <v>Gruppe</v>
          </cell>
        </row>
      </sheetData>
      <sheetData sheetId="72">
        <row r="1">
          <cell r="B1" t="str">
            <v>Gruppe</v>
          </cell>
        </row>
      </sheetData>
      <sheetData sheetId="73">
        <row r="1">
          <cell r="B1" t="str">
            <v>Gruppe</v>
          </cell>
        </row>
      </sheetData>
      <sheetData sheetId="74">
        <row r="1">
          <cell r="B1" t="str">
            <v>Gruppe</v>
          </cell>
        </row>
      </sheetData>
      <sheetData sheetId="75">
        <row r="1">
          <cell r="B1" t="str">
            <v>Gruppe</v>
          </cell>
        </row>
      </sheetData>
      <sheetData sheetId="76">
        <row r="1">
          <cell r="B1" t="str">
            <v>Gruppe</v>
          </cell>
        </row>
      </sheetData>
      <sheetData sheetId="77">
        <row r="2">
          <cell r="B2" t="str">
            <v>BU 116</v>
          </cell>
        </row>
      </sheetData>
      <sheetData sheetId="78">
        <row r="1">
          <cell r="B1" t="str">
            <v>Gruppe</v>
          </cell>
        </row>
      </sheetData>
      <sheetData sheetId="79">
        <row r="1">
          <cell r="B1" t="str">
            <v>Gruppe</v>
          </cell>
        </row>
      </sheetData>
      <sheetData sheetId="80">
        <row r="1">
          <cell r="B1" t="str">
            <v>Gruppe</v>
          </cell>
        </row>
      </sheetData>
      <sheetData sheetId="81">
        <row r="1">
          <cell r="B1" t="str">
            <v>Gruppe</v>
          </cell>
        </row>
      </sheetData>
      <sheetData sheetId="82">
        <row r="1">
          <cell r="B1" t="str">
            <v>Gruppe</v>
          </cell>
        </row>
      </sheetData>
      <sheetData sheetId="83">
        <row r="1">
          <cell r="B1" t="str">
            <v>Gruppe</v>
          </cell>
        </row>
      </sheetData>
      <sheetData sheetId="84">
        <row r="1">
          <cell r="B1" t="str">
            <v>Gruppe</v>
          </cell>
        </row>
      </sheetData>
      <sheetData sheetId="85">
        <row r="1">
          <cell r="B1" t="str">
            <v>Gruppe</v>
          </cell>
        </row>
      </sheetData>
      <sheetData sheetId="86">
        <row r="1">
          <cell r="B1" t="str">
            <v>Gruppe</v>
          </cell>
        </row>
      </sheetData>
      <sheetData sheetId="87">
        <row r="1">
          <cell r="B1" t="str">
            <v>Gruppe</v>
          </cell>
        </row>
      </sheetData>
      <sheetData sheetId="88">
        <row r="1">
          <cell r="B1" t="str">
            <v>Gruppe</v>
          </cell>
        </row>
      </sheetData>
      <sheetData sheetId="89">
        <row r="1">
          <cell r="B1" t="str">
            <v>Gruppe</v>
          </cell>
        </row>
      </sheetData>
      <sheetData sheetId="90">
        <row r="1">
          <cell r="B1" t="str">
            <v>Gruppe</v>
          </cell>
        </row>
      </sheetData>
      <sheetData sheetId="91">
        <row r="1">
          <cell r="B1" t="str">
            <v>Gruppe</v>
          </cell>
        </row>
      </sheetData>
      <sheetData sheetId="92">
        <row r="1">
          <cell r="B1" t="str">
            <v>BUs</v>
          </cell>
        </row>
      </sheetData>
      <sheetData sheetId="93">
        <row r="1">
          <cell r="B1" t="str">
            <v>BUs</v>
          </cell>
        </row>
      </sheetData>
      <sheetData sheetId="94">
        <row r="1">
          <cell r="B1" t="str">
            <v>BUs</v>
          </cell>
        </row>
      </sheetData>
      <sheetData sheetId="95">
        <row r="2">
          <cell r="B2" t="str">
            <v>BU134</v>
          </cell>
        </row>
      </sheetData>
      <sheetData sheetId="96">
        <row r="1">
          <cell r="B1" t="str">
            <v>Gruppe</v>
          </cell>
        </row>
      </sheetData>
      <sheetData sheetId="97">
        <row r="1">
          <cell r="B1" t="str">
            <v>VfG</v>
          </cell>
        </row>
      </sheetData>
      <sheetData sheetId="98">
        <row r="1">
          <cell r="B1" t="str">
            <v>Zur Rose GmbH</v>
          </cell>
        </row>
      </sheetData>
      <sheetData sheetId="99">
        <row r="1">
          <cell r="B1" t="str">
            <v>BUs</v>
          </cell>
        </row>
      </sheetData>
      <sheetData sheetId="100">
        <row r="1">
          <cell r="B1" t="str">
            <v>BUs</v>
          </cell>
        </row>
      </sheetData>
      <sheetData sheetId="101">
        <row r="1">
          <cell r="B1" t="str">
            <v>BUs</v>
          </cell>
        </row>
      </sheetData>
      <sheetData sheetId="102">
        <row r="1">
          <cell r="B1" t="str">
            <v>BUs</v>
          </cell>
        </row>
      </sheetData>
      <sheetData sheetId="103">
        <row r="1">
          <cell r="B1" t="str">
            <v>BUs</v>
          </cell>
        </row>
      </sheetData>
      <sheetData sheetId="104">
        <row r="1">
          <cell r="B1" t="str">
            <v>BUs</v>
          </cell>
        </row>
      </sheetData>
      <sheetData sheetId="105">
        <row r="1">
          <cell r="B1" t="str">
            <v>BUs</v>
          </cell>
        </row>
      </sheetData>
      <sheetData sheetId="106">
        <row r="1">
          <cell r="B1" t="str">
            <v>BUs</v>
          </cell>
        </row>
      </sheetData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XFD64"/>
  <sheetViews>
    <sheetView showGridLines="0" tabSelected="1" zoomScaleNormal="100" workbookViewId="0">
      <selection activeCell="K24" sqref="K24"/>
    </sheetView>
  </sheetViews>
  <sheetFormatPr baseColWidth="10" defaultColWidth="0" defaultRowHeight="12.75" zeroHeight="1" x14ac:dyDescent="0.2"/>
  <cols>
    <col min="1" max="1" width="2.375" style="3" customWidth="1"/>
    <col min="2" max="2" width="3" style="3" customWidth="1"/>
    <col min="3" max="3" width="21.875" style="13" customWidth="1"/>
    <col min="4" max="4" width="18.5" style="3" customWidth="1"/>
    <col min="5" max="5" width="8.375" style="8" customWidth="1"/>
    <col min="6" max="6" width="17.125" style="3" customWidth="1"/>
    <col min="7" max="7" width="12.5" style="8" customWidth="1"/>
    <col min="8" max="8" width="3.25" style="8" customWidth="1"/>
    <col min="9" max="9" width="2.375" style="3" customWidth="1"/>
    <col min="10" max="10" width="11.375" style="3" customWidth="1"/>
    <col min="11" max="11" width="42.375" style="3" customWidth="1"/>
    <col min="12" max="16383" width="11.375" style="3" hidden="1"/>
    <col min="16384" max="16384" width="14" style="3" hidden="1" customWidth="1"/>
  </cols>
  <sheetData>
    <row r="1" spans="2:8" x14ac:dyDescent="0.2"/>
    <row r="2" spans="2:8" x14ac:dyDescent="0.2">
      <c r="B2" s="53"/>
      <c r="C2" s="54"/>
      <c r="D2" s="55"/>
      <c r="E2" s="56"/>
      <c r="F2" s="55"/>
      <c r="G2" s="56"/>
      <c r="H2" s="57"/>
    </row>
    <row r="3" spans="2:8" s="1" customFormat="1" ht="49.5" customHeight="1" thickBot="1" x14ac:dyDescent="0.25">
      <c r="B3" s="58"/>
      <c r="C3" s="72" t="s">
        <v>34</v>
      </c>
      <c r="D3" s="72"/>
      <c r="E3" s="72"/>
      <c r="F3" s="72"/>
      <c r="G3" s="72"/>
      <c r="H3" s="59"/>
    </row>
    <row r="4" spans="2:8" s="1" customFormat="1" x14ac:dyDescent="0.2">
      <c r="B4" s="58"/>
      <c r="C4" s="60"/>
      <c r="D4" s="3"/>
      <c r="E4" s="8"/>
      <c r="F4" s="3"/>
      <c r="G4" s="8"/>
      <c r="H4" s="59"/>
    </row>
    <row r="5" spans="2:8" s="1" customFormat="1" ht="15" x14ac:dyDescent="0.25">
      <c r="B5" s="58"/>
      <c r="C5" s="16" t="s">
        <v>32</v>
      </c>
      <c r="D5" s="40" t="s">
        <v>35</v>
      </c>
      <c r="E5" s="2"/>
      <c r="F5" s="16" t="s">
        <v>14</v>
      </c>
      <c r="G5" s="42">
        <f ca="1">TODAY()</f>
        <v>41888</v>
      </c>
      <c r="H5" s="59"/>
    </row>
    <row r="6" spans="2:8" s="1" customFormat="1" ht="15" x14ac:dyDescent="0.25">
      <c r="B6" s="58"/>
      <c r="C6" s="16" t="s">
        <v>13</v>
      </c>
      <c r="D6" s="40" t="s">
        <v>36</v>
      </c>
      <c r="E6" s="2"/>
      <c r="F6" s="16" t="s">
        <v>15</v>
      </c>
      <c r="G6" s="43" t="s">
        <v>33</v>
      </c>
      <c r="H6" s="61"/>
    </row>
    <row r="7" spans="2:8" s="1" customFormat="1" ht="15" x14ac:dyDescent="0.25">
      <c r="B7" s="58"/>
      <c r="C7" s="16" t="s">
        <v>1</v>
      </c>
      <c r="D7" s="19" t="s">
        <v>9</v>
      </c>
      <c r="E7" s="2"/>
      <c r="G7" s="2"/>
      <c r="H7" s="61"/>
    </row>
    <row r="8" spans="2:8" s="1" customFormat="1" ht="15" x14ac:dyDescent="0.25">
      <c r="B8" s="58"/>
      <c r="C8" s="16" t="s">
        <v>2</v>
      </c>
      <c r="D8" s="41" t="s">
        <v>10</v>
      </c>
      <c r="E8" s="2"/>
      <c r="G8" s="2"/>
      <c r="H8" s="61"/>
    </row>
    <row r="9" spans="2:8" s="1" customFormat="1" x14ac:dyDescent="0.2">
      <c r="B9" s="58"/>
      <c r="D9" s="4"/>
      <c r="E9" s="2"/>
      <c r="G9" s="2"/>
      <c r="H9" s="61"/>
    </row>
    <row r="10" spans="2:8" s="1" customFormat="1" ht="15" x14ac:dyDescent="0.2">
      <c r="B10" s="58"/>
      <c r="C10" s="18" t="s">
        <v>3</v>
      </c>
      <c r="D10" s="4"/>
      <c r="E10" s="2"/>
      <c r="G10" s="2"/>
      <c r="H10" s="61"/>
    </row>
    <row r="11" spans="2:8" s="1" customFormat="1" ht="75" customHeight="1" x14ac:dyDescent="0.2">
      <c r="B11" s="58"/>
      <c r="C11" s="73" t="s">
        <v>42</v>
      </c>
      <c r="D11" s="74"/>
      <c r="E11" s="74"/>
      <c r="F11" s="74"/>
      <c r="G11" s="75"/>
      <c r="H11" s="61"/>
    </row>
    <row r="12" spans="2:8" s="1" customFormat="1" x14ac:dyDescent="0.2">
      <c r="B12" s="58"/>
      <c r="D12" s="5"/>
      <c r="E12" s="6"/>
      <c r="F12" s="5"/>
      <c r="G12" s="6"/>
      <c r="H12" s="61"/>
    </row>
    <row r="13" spans="2:8" s="1" customFormat="1" x14ac:dyDescent="0.2">
      <c r="B13" s="58"/>
      <c r="C13" s="7"/>
      <c r="D13" s="5"/>
      <c r="E13" s="6"/>
      <c r="F13" s="5"/>
      <c r="G13" s="6"/>
      <c r="H13" s="61"/>
    </row>
    <row r="14" spans="2:8" s="1" customFormat="1" ht="15" x14ac:dyDescent="0.25">
      <c r="B14" s="58"/>
      <c r="C14" s="16" t="s">
        <v>11</v>
      </c>
      <c r="E14" s="2"/>
      <c r="G14" s="2"/>
      <c r="H14" s="61"/>
    </row>
    <row r="15" spans="2:8" x14ac:dyDescent="0.2">
      <c r="B15" s="33"/>
      <c r="C15" s="100" t="s">
        <v>7</v>
      </c>
      <c r="D15" s="101"/>
      <c r="E15" s="101"/>
      <c r="F15" s="102"/>
      <c r="G15" s="44">
        <v>0.9</v>
      </c>
      <c r="H15" s="28"/>
    </row>
    <row r="16" spans="2:8" ht="21" customHeight="1" x14ac:dyDescent="0.2">
      <c r="B16" s="33"/>
      <c r="C16" s="103" t="s">
        <v>4</v>
      </c>
      <c r="D16" s="104"/>
      <c r="E16" s="104"/>
      <c r="F16" s="105"/>
      <c r="G16" s="45" t="s">
        <v>30</v>
      </c>
      <c r="H16" s="28"/>
    </row>
    <row r="17" spans="2:13" ht="21" customHeight="1" x14ac:dyDescent="0.2">
      <c r="B17" s="33"/>
      <c r="C17" s="106" t="s">
        <v>41</v>
      </c>
      <c r="D17" s="107"/>
      <c r="E17" s="107"/>
      <c r="F17" s="108"/>
      <c r="G17" s="46" t="s">
        <v>45</v>
      </c>
      <c r="H17" s="28"/>
      <c r="L17" s="1"/>
    </row>
    <row r="18" spans="2:13" ht="21" customHeight="1" x14ac:dyDescent="0.2">
      <c r="B18" s="33"/>
      <c r="C18" s="9"/>
      <c r="D18" s="10"/>
      <c r="E18" s="11"/>
      <c r="H18" s="28"/>
      <c r="L18" s="3" t="s">
        <v>44</v>
      </c>
      <c r="M18" s="3" t="s">
        <v>45</v>
      </c>
    </row>
    <row r="19" spans="2:13" x14ac:dyDescent="0.2">
      <c r="B19" s="33"/>
      <c r="C19" s="9"/>
      <c r="D19" s="10"/>
      <c r="E19" s="11"/>
      <c r="H19" s="28"/>
      <c r="L19" s="3">
        <v>0.5</v>
      </c>
    </row>
    <row r="20" spans="2:13" s="1" customFormat="1" ht="15" x14ac:dyDescent="0.25">
      <c r="B20" s="58"/>
      <c r="C20" s="17" t="s">
        <v>27</v>
      </c>
      <c r="G20" s="20" t="s">
        <v>26</v>
      </c>
      <c r="H20" s="61"/>
      <c r="L20" s="3">
        <v>1</v>
      </c>
    </row>
    <row r="21" spans="2:13" ht="12.75" customHeight="1" x14ac:dyDescent="0.2">
      <c r="B21" s="33"/>
      <c r="C21" s="82" t="s">
        <v>31</v>
      </c>
      <c r="D21" s="83"/>
      <c r="E21" s="83"/>
      <c r="F21" s="84"/>
      <c r="G21" s="47">
        <v>3150</v>
      </c>
      <c r="H21" s="28"/>
      <c r="L21" s="3">
        <v>2</v>
      </c>
    </row>
    <row r="22" spans="2:13" x14ac:dyDescent="0.2">
      <c r="B22" s="33"/>
      <c r="C22" s="85"/>
      <c r="D22" s="86"/>
      <c r="E22" s="86"/>
      <c r="F22" s="87"/>
      <c r="G22" s="48">
        <v>0</v>
      </c>
      <c r="H22" s="28"/>
      <c r="L22" s="3">
        <v>3</v>
      </c>
    </row>
    <row r="23" spans="2:13" x14ac:dyDescent="0.2">
      <c r="B23" s="33"/>
      <c r="C23" s="85"/>
      <c r="D23" s="86"/>
      <c r="E23" s="86"/>
      <c r="F23" s="87"/>
      <c r="G23" s="48">
        <v>0</v>
      </c>
      <c r="H23" s="28"/>
      <c r="L23" s="3">
        <v>5</v>
      </c>
    </row>
    <row r="24" spans="2:13" x14ac:dyDescent="0.2">
      <c r="B24" s="33"/>
      <c r="C24" s="85"/>
      <c r="D24" s="86"/>
      <c r="E24" s="86"/>
      <c r="F24" s="87"/>
      <c r="G24" s="48">
        <v>0</v>
      </c>
      <c r="H24" s="28"/>
      <c r="L24" s="3">
        <v>8</v>
      </c>
    </row>
    <row r="25" spans="2:13" x14ac:dyDescent="0.2">
      <c r="B25" s="33"/>
      <c r="C25" s="85"/>
      <c r="D25" s="86"/>
      <c r="E25" s="86"/>
      <c r="F25" s="87"/>
      <c r="G25" s="48">
        <v>0</v>
      </c>
      <c r="H25" s="28"/>
      <c r="L25" s="3">
        <v>10</v>
      </c>
    </row>
    <row r="26" spans="2:13" x14ac:dyDescent="0.2">
      <c r="B26" s="33"/>
      <c r="C26" s="88"/>
      <c r="D26" s="89"/>
      <c r="E26" s="89"/>
      <c r="F26" s="90"/>
      <c r="G26" s="48">
        <v>0</v>
      </c>
      <c r="H26" s="28"/>
    </row>
    <row r="27" spans="2:13" x14ac:dyDescent="0.2">
      <c r="B27" s="33"/>
      <c r="C27" s="109" t="s">
        <v>5</v>
      </c>
      <c r="D27" s="110"/>
      <c r="E27" s="110"/>
      <c r="F27" s="111"/>
      <c r="G27" s="49">
        <v>0</v>
      </c>
      <c r="H27" s="28"/>
    </row>
    <row r="28" spans="2:13" x14ac:dyDescent="0.2">
      <c r="B28" s="33"/>
      <c r="C28" s="76" t="s">
        <v>12</v>
      </c>
      <c r="D28" s="77"/>
      <c r="E28" s="77"/>
      <c r="F28" s="78"/>
      <c r="G28" s="21">
        <f>SUM(G21:G27)</f>
        <v>3150</v>
      </c>
      <c r="H28" s="28"/>
    </row>
    <row r="29" spans="2:13" x14ac:dyDescent="0.2">
      <c r="B29" s="33"/>
      <c r="C29" s="9"/>
      <c r="D29" s="11"/>
      <c r="E29" s="11"/>
      <c r="F29" s="11"/>
      <c r="G29" s="12"/>
      <c r="H29" s="28"/>
    </row>
    <row r="30" spans="2:13" ht="15" x14ac:dyDescent="0.25">
      <c r="B30" s="33"/>
      <c r="C30" s="17" t="s">
        <v>8</v>
      </c>
      <c r="D30" s="11"/>
      <c r="E30" s="11"/>
      <c r="F30" s="11"/>
      <c r="G30" s="12"/>
      <c r="H30" s="28"/>
    </row>
    <row r="31" spans="2:13" x14ac:dyDescent="0.2">
      <c r="B31" s="33"/>
      <c r="C31" s="8"/>
      <c r="D31" s="8"/>
      <c r="E31" s="3"/>
      <c r="G31" s="3"/>
      <c r="H31" s="28"/>
    </row>
    <row r="32" spans="2:13" x14ac:dyDescent="0.2">
      <c r="B32" s="33"/>
      <c r="C32" s="8"/>
      <c r="E32" s="3"/>
      <c r="G32" s="3"/>
      <c r="H32" s="15"/>
    </row>
    <row r="33" spans="2:8" x14ac:dyDescent="0.2">
      <c r="B33" s="33"/>
      <c r="C33" s="8"/>
      <c r="E33" s="3"/>
      <c r="G33" s="3"/>
      <c r="H33" s="15"/>
    </row>
    <row r="34" spans="2:8" x14ac:dyDescent="0.2">
      <c r="B34" s="33"/>
      <c r="C34" s="8"/>
      <c r="E34" s="3"/>
      <c r="G34" s="3"/>
      <c r="H34" s="15"/>
    </row>
    <row r="35" spans="2:8" x14ac:dyDescent="0.2">
      <c r="B35" s="33"/>
      <c r="C35" s="8"/>
      <c r="E35" s="3"/>
      <c r="G35" s="3"/>
      <c r="H35" s="15"/>
    </row>
    <row r="36" spans="2:8" ht="15" x14ac:dyDescent="0.25">
      <c r="B36" s="33"/>
      <c r="C36" s="17" t="s">
        <v>28</v>
      </c>
      <c r="D36" s="11"/>
      <c r="E36" s="11"/>
      <c r="F36" s="11"/>
      <c r="G36" s="20" t="s">
        <v>26</v>
      </c>
      <c r="H36" s="28"/>
    </row>
    <row r="37" spans="2:8" x14ac:dyDescent="0.2">
      <c r="B37" s="33"/>
      <c r="C37" s="91" t="s">
        <v>43</v>
      </c>
      <c r="D37" s="92"/>
      <c r="E37" s="92"/>
      <c r="F37" s="93"/>
      <c r="G37" s="50">
        <v>2150</v>
      </c>
      <c r="H37" s="28"/>
    </row>
    <row r="38" spans="2:8" x14ac:dyDescent="0.2">
      <c r="B38" s="33"/>
      <c r="C38" s="94"/>
      <c r="D38" s="95"/>
      <c r="E38" s="95"/>
      <c r="F38" s="96"/>
      <c r="G38" s="49">
        <v>900</v>
      </c>
      <c r="H38" s="28"/>
    </row>
    <row r="39" spans="2:8" x14ac:dyDescent="0.2">
      <c r="B39" s="33"/>
      <c r="C39" s="94"/>
      <c r="D39" s="95"/>
      <c r="E39" s="95"/>
      <c r="F39" s="96"/>
      <c r="G39" s="51">
        <v>0</v>
      </c>
      <c r="H39" s="28"/>
    </row>
    <row r="40" spans="2:8" x14ac:dyDescent="0.2">
      <c r="B40" s="33"/>
      <c r="C40" s="94"/>
      <c r="D40" s="95"/>
      <c r="E40" s="95"/>
      <c r="F40" s="96"/>
      <c r="G40" s="51">
        <v>0</v>
      </c>
      <c r="H40" s="28"/>
    </row>
    <row r="41" spans="2:8" x14ac:dyDescent="0.2">
      <c r="B41" s="33"/>
      <c r="C41" s="94"/>
      <c r="D41" s="95"/>
      <c r="E41" s="95"/>
      <c r="F41" s="96"/>
      <c r="G41" s="51">
        <v>0</v>
      </c>
      <c r="H41" s="28"/>
    </row>
    <row r="42" spans="2:8" x14ac:dyDescent="0.2">
      <c r="B42" s="33"/>
      <c r="C42" s="97"/>
      <c r="D42" s="98"/>
      <c r="E42" s="98"/>
      <c r="F42" s="99"/>
      <c r="G42" s="51">
        <v>0</v>
      </c>
      <c r="H42" s="28"/>
    </row>
    <row r="43" spans="2:8" x14ac:dyDescent="0.2">
      <c r="B43" s="62"/>
      <c r="C43" s="76" t="s">
        <v>6</v>
      </c>
      <c r="D43" s="77"/>
      <c r="E43" s="77"/>
      <c r="F43" s="78"/>
      <c r="G43" s="21">
        <f>SUM(G37:G42)</f>
        <v>3050</v>
      </c>
      <c r="H43" s="28"/>
    </row>
    <row r="44" spans="2:8" x14ac:dyDescent="0.2">
      <c r="B44" s="33"/>
      <c r="C44" s="9"/>
      <c r="D44" s="11"/>
      <c r="E44" s="11"/>
      <c r="F44" s="11"/>
      <c r="G44" s="12"/>
      <c r="H44" s="28"/>
    </row>
    <row r="45" spans="2:8" x14ac:dyDescent="0.2">
      <c r="B45" s="33"/>
      <c r="C45" s="9"/>
      <c r="D45" s="11"/>
      <c r="E45" s="11"/>
      <c r="F45" s="11"/>
      <c r="G45" s="20" t="s">
        <v>26</v>
      </c>
      <c r="H45" s="28"/>
    </row>
    <row r="46" spans="2:8" s="1" customFormat="1" x14ac:dyDescent="0.2">
      <c r="B46" s="58"/>
      <c r="C46" s="79" t="s">
        <v>29</v>
      </c>
      <c r="D46" s="80"/>
      <c r="E46" s="80"/>
      <c r="F46" s="81"/>
      <c r="G46" s="22">
        <f>G28-G43</f>
        <v>100</v>
      </c>
      <c r="H46" s="61"/>
    </row>
    <row r="47" spans="2:8" x14ac:dyDescent="0.2">
      <c r="B47" s="63"/>
      <c r="C47" s="64"/>
      <c r="D47" s="65"/>
      <c r="E47" s="65"/>
      <c r="F47" s="65"/>
      <c r="G47" s="66"/>
      <c r="H47" s="37"/>
    </row>
    <row r="48" spans="2:8" x14ac:dyDescent="0.2">
      <c r="C48" s="9"/>
      <c r="D48" s="11"/>
      <c r="E48" s="11"/>
      <c r="F48" s="11"/>
      <c r="G48" s="12"/>
    </row>
    <row r="49" spans="3:8" x14ac:dyDescent="0.2">
      <c r="C49" s="9"/>
      <c r="D49" s="11"/>
      <c r="E49" s="11"/>
      <c r="F49" s="11"/>
      <c r="G49" s="12"/>
    </row>
    <row r="50" spans="3:8" ht="15.75" x14ac:dyDescent="0.25">
      <c r="C50" s="52" t="s">
        <v>16</v>
      </c>
      <c r="D50" s="38"/>
      <c r="E50" s="38"/>
      <c r="F50" s="38"/>
      <c r="G50" s="39"/>
    </row>
    <row r="51" spans="3:8" x14ac:dyDescent="0.2">
      <c r="C51" s="25" t="str">
        <f ca="1">IF(AND(N(D53)=1,N(G53)=1,N(D60)=1,N(G60)=1),"Alle MUSS Felder wurden ausgefüllt.","Dieses Formular ist noch nicht komplett ausgefüllt!")</f>
        <v>Alle MUSS Felder wurden ausgefüllt.</v>
      </c>
      <c r="D51" s="23"/>
      <c r="E51" s="24"/>
      <c r="F51" s="23"/>
      <c r="G51" s="26"/>
    </row>
    <row r="52" spans="3:8" s="1" customFormat="1" x14ac:dyDescent="0.2">
      <c r="C52" s="27"/>
      <c r="D52" s="3"/>
      <c r="E52" s="8"/>
      <c r="F52" s="3"/>
      <c r="G52" s="28"/>
      <c r="H52" s="2"/>
    </row>
    <row r="53" spans="3:8" x14ac:dyDescent="0.2">
      <c r="C53" s="29" t="s">
        <v>23</v>
      </c>
      <c r="D53" s="6" t="b">
        <f ca="1">AND(N(D54)=1,N(D55)=1,N(D56)=1,N(D57)=1,N(D58)=1)</f>
        <v>1</v>
      </c>
      <c r="F53" s="1" t="s">
        <v>21</v>
      </c>
      <c r="G53" s="30" t="b">
        <f>OR(N(G54)=1,N(G55)=1,N(G56)=1,N(G57)=1)</f>
        <v>1</v>
      </c>
    </row>
    <row r="54" spans="3:8" x14ac:dyDescent="0.2">
      <c r="C54" s="27" t="s">
        <v>0</v>
      </c>
      <c r="D54" s="11" t="b">
        <f>D5&lt;&gt;""</f>
        <v>1</v>
      </c>
      <c r="F54" s="3" t="s">
        <v>17</v>
      </c>
      <c r="G54" s="71" t="b">
        <v>0</v>
      </c>
    </row>
    <row r="55" spans="3:8" x14ac:dyDescent="0.2">
      <c r="C55" s="27" t="s">
        <v>13</v>
      </c>
      <c r="D55" s="11" t="b">
        <f>D6&lt;&gt;""</f>
        <v>1</v>
      </c>
      <c r="F55" s="3" t="s">
        <v>18</v>
      </c>
      <c r="G55" s="71" t="b">
        <v>1</v>
      </c>
    </row>
    <row r="56" spans="3:8" x14ac:dyDescent="0.2">
      <c r="C56" s="32" t="s">
        <v>2</v>
      </c>
      <c r="D56" s="11" t="b">
        <f>D8&lt;&gt;"(Bitte auswählen)"</f>
        <v>1</v>
      </c>
      <c r="F56" s="3" t="s">
        <v>19</v>
      </c>
      <c r="G56" s="71" t="b">
        <v>0</v>
      </c>
    </row>
    <row r="57" spans="3:8" x14ac:dyDescent="0.2">
      <c r="C57" s="32" t="s">
        <v>14</v>
      </c>
      <c r="D57" s="11" t="b">
        <f ca="1">G5&lt;&gt;""</f>
        <v>1</v>
      </c>
      <c r="F57" s="3" t="s">
        <v>20</v>
      </c>
      <c r="G57" s="71" t="b">
        <v>0</v>
      </c>
    </row>
    <row r="58" spans="3:8" x14ac:dyDescent="0.2">
      <c r="C58" s="32" t="s">
        <v>15</v>
      </c>
      <c r="D58" s="11" t="b">
        <f>G6&lt;&gt;""</f>
        <v>1</v>
      </c>
      <c r="G58" s="28"/>
    </row>
    <row r="59" spans="3:8" x14ac:dyDescent="0.2">
      <c r="C59" s="33"/>
      <c r="D59" s="14"/>
      <c r="G59" s="28"/>
    </row>
    <row r="60" spans="3:8" x14ac:dyDescent="0.2">
      <c r="C60" s="29" t="s">
        <v>37</v>
      </c>
      <c r="D60" s="6" t="b">
        <f>AND(N(D61)=1,N(D62)=1,N(D63)=1)</f>
        <v>1</v>
      </c>
      <c r="F60" s="67" t="s">
        <v>24</v>
      </c>
      <c r="G60" s="30" t="b">
        <f>AND(N(G61)=1,N(G62)=1,N(G63)=1)</f>
        <v>1</v>
      </c>
    </row>
    <row r="61" spans="3:8" x14ac:dyDescent="0.2">
      <c r="C61" s="34" t="s">
        <v>38</v>
      </c>
      <c r="D61" s="11" t="b">
        <f>G15&lt;&gt;"(Bitte auswählen)"</f>
        <v>1</v>
      </c>
      <c r="F61" s="68" t="s">
        <v>3</v>
      </c>
      <c r="G61" s="31" t="b">
        <f>C11&lt;&gt;"…"</f>
        <v>1</v>
      </c>
    </row>
    <row r="62" spans="3:8" x14ac:dyDescent="0.2">
      <c r="C62" s="27" t="s">
        <v>39</v>
      </c>
      <c r="D62" s="11" t="b">
        <f t="shared" ref="D62:D63" si="0">G16&lt;&gt;"(Bitte auswählen)"</f>
        <v>1</v>
      </c>
      <c r="F62" s="13" t="s">
        <v>25</v>
      </c>
      <c r="G62" s="31" t="b">
        <f>G28&gt;0</f>
        <v>1</v>
      </c>
    </row>
    <row r="63" spans="3:8" x14ac:dyDescent="0.2">
      <c r="C63" s="35" t="s">
        <v>40</v>
      </c>
      <c r="D63" s="65" t="b">
        <f t="shared" si="0"/>
        <v>1</v>
      </c>
      <c r="E63" s="36"/>
      <c r="F63" s="69" t="s">
        <v>22</v>
      </c>
      <c r="G63" s="70" t="b">
        <f>IF(N(G54)=1,TRUE(),G43&gt;0)</f>
        <v>1</v>
      </c>
    </row>
    <row r="64" spans="3:8" x14ac:dyDescent="0.2"/>
  </sheetData>
  <mergeCells count="11">
    <mergeCell ref="C3:G3"/>
    <mergeCell ref="C11:G11"/>
    <mergeCell ref="C43:F43"/>
    <mergeCell ref="C46:F46"/>
    <mergeCell ref="C21:F26"/>
    <mergeCell ref="C37:F42"/>
    <mergeCell ref="C15:F15"/>
    <mergeCell ref="C16:F16"/>
    <mergeCell ref="C17:F17"/>
    <mergeCell ref="C27:F27"/>
    <mergeCell ref="C28:F28"/>
  </mergeCells>
  <conditionalFormatting sqref="G53">
    <cfRule type="expression" dxfId="7" priority="9">
      <formula>N(G53)=0</formula>
    </cfRule>
  </conditionalFormatting>
  <conditionalFormatting sqref="D53">
    <cfRule type="expression" dxfId="6" priority="8">
      <formula>N(D53)=0</formula>
    </cfRule>
  </conditionalFormatting>
  <conditionalFormatting sqref="D54:D58">
    <cfRule type="expression" dxfId="5" priority="7">
      <formula>N(D54)=0</formula>
    </cfRule>
  </conditionalFormatting>
  <conditionalFormatting sqref="G61:G63">
    <cfRule type="expression" dxfId="4" priority="6">
      <formula>N(G61)=0</formula>
    </cfRule>
  </conditionalFormatting>
  <conditionalFormatting sqref="C51:G51">
    <cfRule type="expression" dxfId="3" priority="4">
      <formula>AND(N($D$53)=1,N($G$53)=1)</formula>
    </cfRule>
  </conditionalFormatting>
  <conditionalFormatting sqref="D61:D63">
    <cfRule type="expression" dxfId="2" priority="3">
      <formula>N(D61)=0</formula>
    </cfRule>
  </conditionalFormatting>
  <conditionalFormatting sqref="D60">
    <cfRule type="expression" dxfId="1" priority="2">
      <formula>N(D60)=0</formula>
    </cfRule>
  </conditionalFormatting>
  <conditionalFormatting sqref="G60">
    <cfRule type="expression" dxfId="0" priority="1">
      <formula>N(G60)=0</formula>
    </cfRule>
  </conditionalFormatting>
  <dataValidations count="6">
    <dataValidation type="list" allowBlank="1" showInputMessage="1" showErrorMessage="1" sqref="G15">
      <formula1>"(Bitte auswählen),.3,.6,.9"</formula1>
    </dataValidation>
    <dataValidation type="list" allowBlank="1" showInputMessage="1" showErrorMessage="1" promptTitle="Zeitachse R1 / R2" prompt="Es wird unterschieden zwischen Risiken die innert eines gewissen Zeitraums eintreten können (Zeitachse: R1) und sochen die plötzlich eintreten (ohne Zeitachse: R2)." sqref="G16">
      <formula1>"(Bitte auswählen),R1,R2"</formula1>
    </dataValidation>
    <dataValidation type="list" allowBlank="1" showInputMessage="1" showErrorMessage="1" sqref="G17">
      <formula1>IF(G16="R2",Zeitachse_R2,Zeitachse_R1)</formula1>
    </dataValidation>
    <dataValidation type="list" allowBlank="1" showInputMessage="1" showErrorMessage="1" sqref="D8">
      <formula1>"(Bitte auswählen),Productivity risks,Corporate Governance risks,Political and social risks,Legal risks,Financial Market risks,Market risks,Strategic risks"</formula1>
    </dataValidation>
    <dataValidation type="date" errorStyle="warning" allowBlank="1" showInputMessage="1" showErrorMessage="1" errorTitle="Erfassungsdatum" error="Das Erfassungsdatum darf nicht mehr als 365 Tage zurückliegen oder in der Zukunft sein." promptTitle="Erfassungsdatum" prompt="Das Erfassungsdatum darf nicht mehr als 365 Tage zurückliegen oder in der Zukunft sein." sqref="G5">
      <formula1>TODAY()-365</formula1>
      <formula2>TODAY()</formula2>
    </dataValidation>
    <dataValidation type="whole" allowBlank="1" showInputMessage="1" showErrorMessage="1" sqref="G21:G27 G37:G42">
      <formula1>0</formula1>
      <formula2>100000</formula2>
    </dataValidation>
  </dataValidations>
  <printOptions horizontalCentered="1"/>
  <pageMargins left="0.7" right="0.7" top="0.75" bottom="0.75" header="0.3" footer="0.3"/>
  <pageSetup paperSize="9" scale="91" orientation="portrait" r:id="rId1"/>
  <headerFooter alignWithMargins="0">
    <oddFooter>&amp;LFormular erstellt von: ExcelNova.org&amp;RAusgedruckt am &amp;D um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2</xdr:col>
                    <xdr:colOff>133350</xdr:colOff>
                    <xdr:row>30</xdr:row>
                    <xdr:rowOff>0</xdr:rowOff>
                  </from>
                  <to>
                    <xdr:col>2</xdr:col>
                    <xdr:colOff>1123950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2</xdr:col>
                    <xdr:colOff>133350</xdr:colOff>
                    <xdr:row>30</xdr:row>
                    <xdr:rowOff>133350</xdr:rowOff>
                  </from>
                  <to>
                    <xdr:col>2</xdr:col>
                    <xdr:colOff>1152525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>
                  <from>
                    <xdr:col>2</xdr:col>
                    <xdr:colOff>133350</xdr:colOff>
                    <xdr:row>31</xdr:row>
                    <xdr:rowOff>142875</xdr:rowOff>
                  </from>
                  <to>
                    <xdr:col>2</xdr:col>
                    <xdr:colOff>1076325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>
                  <from>
                    <xdr:col>2</xdr:col>
                    <xdr:colOff>133350</xdr:colOff>
                    <xdr:row>32</xdr:row>
                    <xdr:rowOff>123825</xdr:rowOff>
                  </from>
                  <to>
                    <xdr:col>2</xdr:col>
                    <xdr:colOff>1247775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Risiko Nr. XX.01</vt:lpstr>
      <vt:lpstr>'Risiko Nr. XX.01'!Druckbereich</vt:lpstr>
      <vt:lpstr>Zeitachse</vt:lpstr>
      <vt:lpstr>Zeitachse_R1</vt:lpstr>
      <vt:lpstr>Zeitachse_R2</vt:lpstr>
    </vt:vector>
  </TitlesOfParts>
  <Manager>Lukas Rohr</Manager>
  <Company>ExcelNova.org</Company>
  <LinksUpToDate>false</LinksUpToDate>
  <SharedDoc>false</SharedDoc>
  <HyperlinkBase>http://www.excelnova.org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Risikomanagement Vorlage</dc:title>
  <dc:subject>Risikomanagement Vorlage</dc:subject>
  <dc:creator>Lukas Rohr</dc:creator>
  <cp:keywords>Risikomanagement</cp:keywords>
  <cp:lastModifiedBy>ExcelNova.org (Lukas Rohr)</cp:lastModifiedBy>
  <cp:lastPrinted>2013-01-16T12:03:25Z</cp:lastPrinted>
  <dcterms:created xsi:type="dcterms:W3CDTF">2010-05-03T11:08:24Z</dcterms:created>
  <dcterms:modified xsi:type="dcterms:W3CDTF">2014-09-06T19:12:27Z</dcterms:modified>
  <cp:category>Risikomanagement</cp:category>
</cp:coreProperties>
</file>